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tabRatio="761" firstSheet="1" activeTab="10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'1'!$A$1:$D$31</definedName>
    <definedName name="_xlnm.Print_Area" localSheetId="10">'10'!$A$1:$L$15</definedName>
    <definedName name="_xlnm.Print_Area" localSheetId="3">'3'!$A$1:$H$19</definedName>
    <definedName name="_xlnm.Print_Area" localSheetId="4">'4'!$A$1:$D$31</definedName>
  </definedNames>
  <calcPr fullCalcOnLoad="1"/>
</workbook>
</file>

<file path=xl/sharedStrings.xml><?xml version="1.0" encoding="utf-8"?>
<sst xmlns="http://schemas.openxmlformats.org/spreadsheetml/2006/main" count="274" uniqueCount="161">
  <si>
    <t>附表1</t>
  </si>
  <si>
    <t>部门收支总体情况表</t>
  </si>
  <si>
    <t>预算单位编码及名称：358206天津市规划和自然资源局蓟州分局</t>
  </si>
  <si>
    <t>预算年度：2022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</si>
  <si>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</si>
  <si>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</si>
  <si>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</si>
  <si>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</si>
  <si>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</si>
  <si>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</si>
  <si>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</si>
  <si>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</si>
  <si>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</si>
  <si>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</si>
  <si>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</si>
  <si>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</si>
  <si>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</si>
  <si>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</si>
  <si>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</si>
  <si>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</si>
  <si>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</si>
  <si>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</si>
  <si>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</si>
  <si>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</si>
  <si>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</si>
  <si>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</si>
  <si>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</si>
  <si>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</si>
  <si>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</si>
  <si>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</si>
  <si>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</si>
  <si>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</si>
  <si>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</si>
  <si>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</si>
  <si>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</si>
  <si>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</si>
  <si>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</si>
  <si>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</si>
  <si>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</si>
  <si>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</si>
  <si>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</si>
  <si>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</si>
  <si>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</si>
  <si>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</si>
  <si>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</si>
  <si>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</si>
  <si>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</si>
  <si>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</si>
  <si>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</si>
  <si>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</si>
  <si>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</si>
  <si>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</si>
  <si>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</si>
  <si>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</si>
  <si>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</si>
  <si>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</si>
  <si>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</si>
  <si>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</si>
  <si>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</si>
  <si>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</si>
  <si>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</si>
  <si>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</si>
  <si>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</si>
  <si>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</si>
  <si>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天津市规划和自然资源局</t>
  </si>
  <si>
    <t>天津市规划和自然资源局蓟州分局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</si>
  <si>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</si>
  <si>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</si>
  <si>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</si>
  <si>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</si>
  <si>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</si>
  <si>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</si>
  <si>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</si>
  <si>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</si>
  <si>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</si>
  <si>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</si>
  <si>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社保保障和就业支出</t>
  </si>
  <si>
    <t>行政事业单位养老支出</t>
  </si>
  <si>
    <t>机关事业单位基本养老保险缴费支出</t>
  </si>
  <si>
    <t>机关事业单位职业年金缴费支出</t>
  </si>
  <si>
    <t>卫生健康支出</t>
  </si>
  <si>
    <t xml:space="preserve">  行政事业单位医疗</t>
  </si>
  <si>
    <t xml:space="preserve"> 事业单位医疗</t>
  </si>
  <si>
    <t xml:space="preserve">    其他行政事业单位医疗支出</t>
  </si>
  <si>
    <t>自然资源海洋气象等支出</t>
  </si>
  <si>
    <t xml:space="preserve">  自然资源事务</t>
  </si>
  <si>
    <t xml:space="preserve">     事业运行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</si>
  <si>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</si>
  <si>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</si>
  <si>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</si>
  <si>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</si>
  <si>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</si>
  <si>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</si>
  <si>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</si>
  <si>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</si>
  <si>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</si>
  <si>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</si>
  <si>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</si>
  <si>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</si>
  <si>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</si>
  <si>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</si>
  <si>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</si>
  <si>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</si>
  <si>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</si>
  <si>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</si>
  <si>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</si>
  <si>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</si>
  <si>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</si>
  <si>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</si>
  <si>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</si>
  <si>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</si>
  <si>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</si>
  <si>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</si>
  <si>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</si>
  <si>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其他社会保险缴费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</si>
  <si>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</si>
  <si>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</si>
  <si>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</si>
  <si>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</si>
  <si>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</si>
  <si>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</si>
  <si>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</si>
  <si>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</si>
  <si>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</si>
  <si>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</si>
  <si>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</si>
  <si>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维修（护）费</t>
  </si>
  <si>
    <t xml:space="preserve">  专用材料费</t>
  </si>
  <si>
    <t xml:space="preserve">  劳务费</t>
  </si>
  <si>
    <t xml:space="preserve">  工会经费</t>
  </si>
  <si>
    <t xml:space="preserve">  其他交通费</t>
  </si>
  <si>
    <t xml:space="preserve">  其他商品服务费用</t>
  </si>
  <si>
    <t xml:space="preserve">  办公设备购置</t>
  </si>
  <si>
    <t>注：本表按部门预算支出经济分类填列，明细到类、款两级科目。</t>
  </si>
  <si>
    <t>附表7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</si>
  <si>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</si>
  <si>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</si>
  <si>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</si>
  <si>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</si>
  <si>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</si>
  <si>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</si>
  <si>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</si>
  <si>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</si>
  <si>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</si>
  <si>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</si>
  <si>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</si>
  <si>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</si>
  <si>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</si>
  <si>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</si>
  <si>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</si>
  <si>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</si>
  <si>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</si>
  <si>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</si>
  <si>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</si>
  <si>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</si>
  <si>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</si>
  <si>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</si>
  <si>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</si>
  <si>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一般公共预算“三公”经费支出情况表</t>
  </si>
  <si>
    <t>政府性基金预算支出情况表</t>
  </si>
  <si>
    <t>项目支出表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</si>
</sst>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$_-;\-* #,##0_$_-;_-* &quot;-&quot;_$_-;_-@_-"/>
    <numFmt numFmtId="177" formatCode="_-&quot;$&quot;* #,##0_-;\-&quot;$&quot;* #,##0_-;_-&quot;$&quot;* &quot;-&quot;_-;_-@_-"/>
    <numFmt numFmtId="178" formatCode="\$#,##0.00;\(\$#,##0.00\)"/>
    <numFmt numFmtId="179" formatCode="_-* #,##0&quot;$&quot;_-;\-* #,##0&quot;$&quot;_-;_-* &quot;-&quot;&quot;$&quot;_-;_-@_-"/>
    <numFmt numFmtId="180" formatCode="_-* #,##0.00&quot;$&quot;_-;\-* #,##0.00&quot;$&quot;_-;_-* &quot;-&quot;??&quot;$&quot;_-;_-@_-"/>
    <numFmt numFmtId="181" formatCode="#,##0;\-#,##0;&quot;-&quot;"/>
    <numFmt numFmtId="182" formatCode="#,##0;\(#,##0\)"/>
    <numFmt numFmtId="183" formatCode="_(&quot;$&quot;* #,##0.00_);_(&quot;$&quot;* \(#,##0.00\);_(&quot;$&quot;* &quot;-&quot;??_);_(@_)"/>
    <numFmt numFmtId="184" formatCode="\$#,##0;\(\$#,##0\)"/>
    <numFmt numFmtId="185" formatCode="yyyy&quot;年&quot;m&quot;月&quot;d&quot;日&quot;;@"/>
    <numFmt numFmtId="186" formatCode="0;_琀"/>
    <numFmt numFmtId="187" formatCode="_-* #,##0.00_$_-;\-* #,##0.00_$_-;_-* &quot;-&quot;??_$_-;_-@_-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</numFmts>
  <fonts count="70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22"/>
      <name val="黑体"/>
      <family val="3"/>
    </font>
    <font>
      <sz val="15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2"/>
      <color indexed="17"/>
      <name val="楷体_GB2312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1"/>
      <color indexed="9"/>
      <name val="宋体"/>
      <family val="0"/>
    </font>
    <font>
      <sz val="12"/>
      <color indexed="16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0.5"/>
      <color indexed="17"/>
      <name val="宋体"/>
      <family val="0"/>
    </font>
    <font>
      <sz val="12"/>
      <color indexed="20"/>
      <name val="楷体_GB2312"/>
      <family val="0"/>
    </font>
    <font>
      <sz val="12"/>
      <color indexed="8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sz val="11"/>
      <name val="ＭＳ Ｐゴシック"/>
      <family val="2"/>
    </font>
    <font>
      <sz val="11"/>
      <color indexed="10"/>
      <name val="宋体"/>
      <family val="0"/>
    </font>
    <font>
      <sz val="10.5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21"/>
      <name val="楷体_GB2312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2"/>
      <name val="官帕眉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8"/>
      <name val="Times New Roman"/>
      <family val="1"/>
    </font>
    <font>
      <b/>
      <sz val="12"/>
      <color indexed="8"/>
      <name val="宋体"/>
      <family val="0"/>
    </font>
    <font>
      <sz val="8"/>
      <name val="Arial"/>
      <family val="2"/>
    </font>
    <font>
      <sz val="12"/>
      <name val="Arial"/>
      <family val="2"/>
    </font>
    <font>
      <sz val="7"/>
      <name val="Small Fonts"/>
      <family val="2"/>
    </font>
    <font>
      <b/>
      <sz val="11"/>
      <color indexed="42"/>
      <name val="宋体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b/>
      <sz val="15"/>
      <color indexed="62"/>
      <name val="宋体"/>
      <family val="0"/>
    </font>
    <font>
      <sz val="12"/>
      <name val="Helv"/>
      <family val="2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sz val="12"/>
      <name val="Courier"/>
      <family val="3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Calibri"/>
      <family val="0"/>
    </font>
    <font>
      <sz val="10"/>
      <color rgb="FF00000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0" fillId="21" borderId="0" applyNumberFormat="0" applyBorder="0" applyAlignment="0" applyProtection="0"/>
    <xf numFmtId="0" fontId="20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4" borderId="0" applyNumberFormat="0" applyBorder="0" applyAlignment="0" applyProtection="0"/>
    <xf numFmtId="0" fontId="20" fillId="21" borderId="0" applyNumberFormat="0" applyBorder="0" applyAlignment="0" applyProtection="0"/>
    <xf numFmtId="0" fontId="20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0" fillId="21" borderId="0" applyNumberFormat="0" applyBorder="0" applyAlignment="0" applyProtection="0"/>
    <xf numFmtId="0" fontId="20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32" borderId="0" applyNumberFormat="0" applyBorder="0" applyAlignment="0" applyProtection="0"/>
    <xf numFmtId="0" fontId="20" fillId="21" borderId="0" applyNumberFormat="0" applyBorder="0" applyAlignment="0" applyProtection="0"/>
    <xf numFmtId="0" fontId="20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8" fillId="7" borderId="0" applyNumberFormat="0" applyBorder="0" applyAlignment="0" applyProtection="0"/>
    <xf numFmtId="181" fontId="52" fillId="0" borderId="0" applyFill="0" applyBorder="0" applyAlignment="0">
      <protection/>
    </xf>
    <xf numFmtId="0" fontId="35" fillId="2" borderId="1" applyNumberFormat="0" applyAlignment="0" applyProtection="0"/>
    <xf numFmtId="0" fontId="49" fillId="36" borderId="2" applyNumberFormat="0" applyAlignment="0" applyProtection="0"/>
    <xf numFmtId="0" fontId="53" fillId="0" borderId="0" applyProtection="0">
      <alignment vertical="center"/>
    </xf>
    <xf numFmtId="41" fontId="23" fillId="0" borderId="0" applyFont="0" applyFill="0" applyBorder="0" applyAlignment="0" applyProtection="0"/>
    <xf numFmtId="182" fontId="42" fillId="0" borderId="0">
      <alignment/>
      <protection/>
    </xf>
    <xf numFmtId="43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78" fontId="42" fillId="0" borderId="0">
      <alignment/>
      <protection/>
    </xf>
    <xf numFmtId="0" fontId="47" fillId="0" borderId="0" applyProtection="0">
      <alignment/>
    </xf>
    <xf numFmtId="184" fontId="42" fillId="0" borderId="0">
      <alignment/>
      <protection/>
    </xf>
    <xf numFmtId="0" fontId="33" fillId="0" borderId="0" applyNumberFormat="0" applyFill="0" applyBorder="0" applyAlignment="0" applyProtection="0"/>
    <xf numFmtId="2" fontId="47" fillId="0" borderId="0" applyProtection="0">
      <alignment/>
    </xf>
    <xf numFmtId="0" fontId="11" fillId="8" borderId="0" applyNumberFormat="0" applyBorder="0" applyAlignment="0" applyProtection="0"/>
    <xf numFmtId="38" fontId="46" fillId="10" borderId="0" applyBorder="0" applyAlignment="0" applyProtection="0"/>
    <xf numFmtId="0" fontId="50" fillId="0" borderId="3" applyNumberFormat="0" applyAlignment="0" applyProtection="0"/>
    <xf numFmtId="0" fontId="50" fillId="0" borderId="4">
      <alignment horizontal="left" vertical="center"/>
      <protection/>
    </xf>
    <xf numFmtId="0" fontId="54" fillId="0" borderId="5" applyNumberFormat="0" applyFill="0" applyAlignment="0" applyProtection="0"/>
    <xf numFmtId="0" fontId="40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51" fillId="0" borderId="0" applyProtection="0">
      <alignment/>
    </xf>
    <xf numFmtId="0" fontId="50" fillId="0" borderId="0" applyProtection="0">
      <alignment/>
    </xf>
    <xf numFmtId="0" fontId="17" fillId="3" borderId="1" applyNumberFormat="0" applyAlignment="0" applyProtection="0"/>
    <xf numFmtId="10" fontId="46" fillId="2" borderId="8" applyBorder="0" applyAlignment="0" applyProtection="0"/>
    <xf numFmtId="0" fontId="17" fillId="3" borderId="1" applyNumberFormat="0" applyAlignment="0" applyProtection="0"/>
    <xf numFmtId="0" fontId="21" fillId="0" borderId="9" applyNumberFormat="0" applyFill="0" applyAlignment="0" applyProtection="0"/>
    <xf numFmtId="0" fontId="29" fillId="12" borderId="0" applyNumberFormat="0" applyBorder="0" applyAlignment="0" applyProtection="0"/>
    <xf numFmtId="37" fontId="48" fillId="0" borderId="0">
      <alignment/>
      <protection/>
    </xf>
    <xf numFmtId="0" fontId="55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9" fillId="4" borderId="10" applyNumberFormat="0" applyFont="0" applyAlignment="0" applyProtection="0"/>
    <xf numFmtId="0" fontId="32" fillId="2" borderId="11" applyNumberFormat="0" applyAlignment="0" applyProtection="0"/>
    <xf numFmtId="10" fontId="23" fillId="0" borderId="0" applyFont="0" applyFill="0" applyBorder="0" applyAlignment="0" applyProtection="0"/>
    <xf numFmtId="1" fontId="23" fillId="0" borderId="0">
      <alignment/>
      <protection/>
    </xf>
    <xf numFmtId="0" fontId="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7" fillId="0" borderId="12" applyProtection="0">
      <alignment/>
    </xf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0" borderId="0">
      <alignment horizontal="centerContinuous" vertical="center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>
      <alignment horizontal="centerContinuous" vertical="center"/>
      <protection/>
    </xf>
    <xf numFmtId="0" fontId="1" fillId="0" borderId="8">
      <alignment horizontal="distributed" vertical="center" wrapText="1"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3" fillId="9" borderId="0" applyNumberFormat="0" applyBorder="0" applyAlignment="0" applyProtection="0"/>
    <xf numFmtId="0" fontId="28" fillId="9" borderId="0" applyNumberFormat="0" applyBorder="0" applyAlignment="0" applyProtection="0"/>
    <xf numFmtId="0" fontId="13" fillId="9" borderId="0" applyNumberFormat="0" applyBorder="0" applyAlignment="0" applyProtection="0"/>
    <xf numFmtId="0" fontId="15" fillId="3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3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3" fillId="9" borderId="0" applyNumberFormat="0" applyBorder="0" applyAlignment="0" applyProtection="0"/>
    <xf numFmtId="0" fontId="15" fillId="3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5" fillId="3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Protection="0">
      <alignment vertical="center"/>
    </xf>
    <xf numFmtId="0" fontId="5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3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5" fillId="30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15" fillId="30" borderId="0" applyNumberFormat="0" applyBorder="0" applyAlignment="0" applyProtection="0"/>
    <xf numFmtId="0" fontId="28" fillId="7" borderId="0" applyNumberFormat="0" applyBorder="0" applyAlignment="0" applyProtection="0"/>
    <xf numFmtId="0" fontId="13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3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7" borderId="0" applyNumberFormat="0" applyBorder="0" applyAlignment="0" applyProtection="0"/>
    <xf numFmtId="0" fontId="28" fillId="9" borderId="0" applyNumberFormat="0" applyBorder="0" applyAlignment="0" applyProtection="0"/>
    <xf numFmtId="0" fontId="19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3" fillId="7" borderId="0" applyNumberFormat="0" applyBorder="0" applyAlignment="0" applyProtection="0"/>
    <xf numFmtId="0" fontId="15" fillId="30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3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5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9" fillId="0" borderId="0">
      <alignment vertical="center"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1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5" borderId="0" applyNumberFormat="0" applyBorder="0" applyAlignment="0" applyProtection="0"/>
    <xf numFmtId="0" fontId="18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3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Protection="0">
      <alignment vertical="center"/>
    </xf>
    <xf numFmtId="0" fontId="60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2" fillId="37" borderId="0" applyNumberFormat="0" applyBorder="0" applyAlignment="0" applyProtection="0"/>
    <xf numFmtId="0" fontId="18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18" fillId="5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44" fontId="0" fillId="0" borderId="0" applyFont="0" applyFill="0" applyBorder="0" applyAlignment="0" applyProtection="0"/>
    <xf numFmtId="185" fontId="5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0" borderId="1" applyNumberFormat="0" applyAlignment="0" applyProtection="0"/>
    <xf numFmtId="0" fontId="35" fillId="10" borderId="1" applyNumberFormat="0" applyAlignment="0" applyProtection="0"/>
    <xf numFmtId="0" fontId="37" fillId="36" borderId="2" applyNumberFormat="0" applyAlignment="0" applyProtection="0"/>
    <xf numFmtId="0" fontId="37" fillId="36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176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42" fillId="0" borderId="0">
      <alignment/>
      <protection/>
    </xf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6" fontId="57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1" fillId="0" borderId="0">
      <alignment/>
      <protection/>
    </xf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2" fillId="10" borderId="11" applyNumberFormat="0" applyAlignment="0" applyProtection="0"/>
    <xf numFmtId="0" fontId="32" fillId="10" borderId="1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1" fontId="1" fillId="0" borderId="8">
      <alignment vertical="center"/>
      <protection locked="0"/>
    </xf>
    <xf numFmtId="0" fontId="61" fillId="0" borderId="0">
      <alignment/>
      <protection/>
    </xf>
    <xf numFmtId="188" fontId="1" fillId="0" borderId="8">
      <alignment vertical="center"/>
      <protection locked="0"/>
    </xf>
    <xf numFmtId="0" fontId="23" fillId="0" borderId="0">
      <alignment/>
      <protection/>
    </xf>
    <xf numFmtId="0" fontId="67" fillId="0" borderId="0" applyNumberFormat="0" applyFill="0" applyBorder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62" fillId="0" borderId="0">
      <alignment/>
      <protection/>
    </xf>
  </cellStyleXfs>
  <cellXfs count="134">
    <xf numFmtId="0" fontId="0" fillId="0" borderId="0" xfId="0" applyAlignment="1">
      <alignment/>
    </xf>
    <xf numFmtId="0" fontId="68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469" applyFont="1">
      <alignment/>
      <protection/>
    </xf>
    <xf numFmtId="0" fontId="0" fillId="0" borderId="0" xfId="469">
      <alignment/>
      <protection/>
    </xf>
    <xf numFmtId="0" fontId="4" fillId="0" borderId="0" xfId="469" applyFont="1" applyAlignment="1">
      <alignment/>
      <protection/>
    </xf>
    <xf numFmtId="0" fontId="5" fillId="0" borderId="0" xfId="487" applyFont="1" applyAlignment="1">
      <alignment horizontal="center" vertical="center"/>
      <protection/>
    </xf>
    <xf numFmtId="0" fontId="69" fillId="0" borderId="0" xfId="0" applyFont="1" applyFill="1" applyBorder="1" applyAlignment="1">
      <alignment horizontal="left" vertical="center"/>
    </xf>
    <xf numFmtId="0" fontId="2" fillId="0" borderId="0" xfId="487" applyFont="1" applyAlignment="1">
      <alignment horizontal="center" vertical="center"/>
      <protection/>
    </xf>
    <xf numFmtId="0" fontId="3" fillId="0" borderId="8" xfId="469" applyFont="1" applyBorder="1" applyAlignment="1">
      <alignment horizontal="center" vertical="center"/>
      <protection/>
    </xf>
    <xf numFmtId="0" fontId="3" fillId="0" borderId="8" xfId="469" applyFont="1" applyBorder="1" applyAlignment="1">
      <alignment horizontal="center" vertical="center" wrapText="1"/>
      <protection/>
    </xf>
    <xf numFmtId="0" fontId="0" fillId="0" borderId="8" xfId="469" applyBorder="1">
      <alignment/>
      <protection/>
    </xf>
    <xf numFmtId="0" fontId="3" fillId="0" borderId="8" xfId="469" applyFont="1" applyBorder="1" applyAlignment="1">
      <alignment vertical="center"/>
      <protection/>
    </xf>
    <xf numFmtId="0" fontId="6" fillId="0" borderId="0" xfId="0" applyFont="1" applyFill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189" fontId="3" fillId="0" borderId="8" xfId="0" applyNumberFormat="1" applyFont="1" applyFill="1" applyBorder="1" applyAlignment="1" applyProtection="1">
      <alignment horizontal="left" vertical="center" wrapText="1"/>
      <protection/>
    </xf>
    <xf numFmtId="190" fontId="3" fillId="0" borderId="16" xfId="0" applyNumberFormat="1" applyFont="1" applyFill="1" applyBorder="1" applyAlignment="1" applyProtection="1">
      <alignment horizontal="right" vertical="center" wrapText="1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2"/>
      <protection/>
    </xf>
    <xf numFmtId="189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487">
      <alignment/>
      <protection/>
    </xf>
    <xf numFmtId="0" fontId="5" fillId="0" borderId="0" xfId="487" applyFont="1" applyAlignment="1">
      <alignment vertical="center"/>
      <protection/>
    </xf>
    <xf numFmtId="0" fontId="2" fillId="0" borderId="0" xfId="487" applyFont="1" applyAlignment="1">
      <alignment horizontal="left" vertical="center"/>
      <protection/>
    </xf>
    <xf numFmtId="0" fontId="7" fillId="0" borderId="8" xfId="487" applyFont="1" applyBorder="1" applyAlignment="1">
      <alignment horizontal="center" vertical="center" wrapText="1"/>
      <protection/>
    </xf>
    <xf numFmtId="0" fontId="7" fillId="0" borderId="8" xfId="487" applyFont="1" applyBorder="1" applyAlignment="1">
      <alignment horizontal="center" vertical="center"/>
      <protection/>
    </xf>
    <xf numFmtId="0" fontId="3" fillId="0" borderId="0" xfId="487" applyBorder="1">
      <alignment/>
      <protection/>
    </xf>
    <xf numFmtId="0" fontId="7" fillId="0" borderId="0" xfId="487" applyFont="1" applyBorder="1" applyAlignment="1">
      <alignment horizontal="center" vertical="center" wrapText="1"/>
      <protection/>
    </xf>
    <xf numFmtId="0" fontId="7" fillId="0" borderId="0" xfId="487" applyFont="1" applyAlignment="1">
      <alignment vertical="center"/>
      <protection/>
    </xf>
    <xf numFmtId="0" fontId="7" fillId="0" borderId="0" xfId="487" applyFont="1">
      <alignment/>
      <protection/>
    </xf>
    <xf numFmtId="0" fontId="0" fillId="0" borderId="0" xfId="0" applyFont="1" applyAlignment="1">
      <alignment/>
    </xf>
    <xf numFmtId="0" fontId="68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19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vertical="center" wrapText="1"/>
      <protection/>
    </xf>
    <xf numFmtId="49" fontId="3" fillId="0" borderId="8" xfId="0" applyNumberFormat="1" applyFont="1" applyFill="1" applyBorder="1" applyAlignment="1" applyProtection="1">
      <alignment horizontal="left" vertical="center" wrapText="1"/>
      <protection/>
    </xf>
    <xf numFmtId="191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Alignment="1">
      <alignment horizontal="right" vertical="center"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192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Font="1" applyFill="1" applyBorder="1" applyAlignment="1">
      <alignment horizontal="left" vertical="center"/>
    </xf>
    <xf numFmtId="190" fontId="3" fillId="0" borderId="8" xfId="0" applyNumberFormat="1" applyFont="1" applyFill="1" applyBorder="1" applyAlignment="1">
      <alignment wrapText="1"/>
    </xf>
    <xf numFmtId="0" fontId="2" fillId="0" borderId="8" xfId="0" applyFont="1" applyFill="1" applyBorder="1" applyAlignment="1">
      <alignment vertical="center"/>
    </xf>
    <xf numFmtId="190" fontId="3" fillId="0" borderId="18" xfId="0" applyNumberFormat="1" applyFont="1" applyFill="1" applyBorder="1" applyAlignment="1" applyProtection="1">
      <alignment horizontal="right" vertical="center" wrapText="1"/>
      <protection/>
    </xf>
    <xf numFmtId="190" fontId="3" fillId="0" borderId="17" xfId="0" applyNumberFormat="1" applyFont="1" applyFill="1" applyBorder="1" applyAlignment="1" applyProtection="1">
      <alignment horizontal="left" vertical="center" wrapText="1"/>
      <protection/>
    </xf>
    <xf numFmtId="190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91" fontId="3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Font="1" applyFill="1" applyAlignment="1">
      <alignment vertical="center"/>
    </xf>
    <xf numFmtId="19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center"/>
    </xf>
    <xf numFmtId="193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 vertical="top"/>
    </xf>
    <xf numFmtId="193" fontId="6" fillId="0" borderId="0" xfId="0" applyNumberFormat="1" applyFont="1" applyFill="1" applyAlignment="1">
      <alignment horizontal="centerContinuous" vertical="top"/>
    </xf>
    <xf numFmtId="0" fontId="3" fillId="0" borderId="0" xfId="0" applyNumberFormat="1" applyFont="1" applyFill="1" applyAlignment="1">
      <alignment horizontal="right"/>
    </xf>
    <xf numFmtId="0" fontId="3" fillId="0" borderId="8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193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2" fontId="2" fillId="0" borderId="0" xfId="0" applyNumberFormat="1" applyFont="1" applyFill="1" applyAlignment="1" applyProtection="1">
      <alignment horizontal="right" vertical="top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3" fillId="0" borderId="0" xfId="0" applyNumberFormat="1" applyFont="1" applyFill="1" applyAlignment="1" applyProtection="1">
      <alignment horizontal="right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93" fontId="2" fillId="0" borderId="8" xfId="0" applyNumberFormat="1" applyFont="1" applyFill="1" applyBorder="1" applyAlignment="1">
      <alignment vertical="center"/>
    </xf>
    <xf numFmtId="192" fontId="0" fillId="0" borderId="18" xfId="0" applyNumberFormat="1" applyFont="1" applyFill="1" applyBorder="1" applyAlignment="1" applyProtection="1">
      <alignment vertical="center" wrapText="1"/>
      <protection/>
    </xf>
    <xf numFmtId="193" fontId="0" fillId="0" borderId="18" xfId="0" applyNumberFormat="1" applyFont="1" applyFill="1" applyBorder="1" applyAlignment="1">
      <alignment vertical="center" wrapText="1"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3" fillId="0" borderId="17" xfId="0" applyNumberFormat="1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>
      <alignment horizontal="left" vertical="center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0" fontId="68" fillId="0" borderId="0" xfId="0" applyFont="1" applyFill="1" applyAlignment="1">
      <alignment horizontal="left" vertical="center"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0" fontId="0" fillId="0" borderId="17" xfId="0" applyNumberFormat="1" applyFont="1" applyFill="1" applyBorder="1" applyAlignment="1" applyProtection="1">
      <alignment horizontal="center" vertical="center" wrapText="1"/>
      <protection/>
    </xf>
    <xf numFmtId="190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0" fillId="0" borderId="19" xfId="0" applyNumberFormat="1" applyFont="1" applyFill="1" applyBorder="1" applyAlignment="1" applyProtection="1">
      <alignment horizontal="center" vertical="center" wrapText="1"/>
      <protection/>
    </xf>
    <xf numFmtId="192" fontId="0" fillId="0" borderId="18" xfId="0" applyNumberFormat="1" applyFont="1" applyFill="1" applyBorder="1" applyAlignment="1" applyProtection="1">
      <alignment horizontal="center" vertical="center" wrapText="1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Fill="1" applyBorder="1" applyAlignment="1">
      <alignment horizontal="left" vertical="center"/>
    </xf>
    <xf numFmtId="0" fontId="3" fillId="0" borderId="17" xfId="0" applyNumberFormat="1" applyFont="1" applyFill="1" applyBorder="1" applyAlignment="1" applyProtection="1">
      <alignment horizontal="left" vertical="center"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0" xfId="487" applyFont="1" applyAlignment="1">
      <alignment horizontal="center" vertical="center"/>
      <protection/>
    </xf>
    <xf numFmtId="0" fontId="7" fillId="0" borderId="8" xfId="487" applyFont="1" applyBorder="1" applyAlignment="1">
      <alignment horizontal="center" vertical="center"/>
      <protection/>
    </xf>
    <xf numFmtId="0" fontId="7" fillId="0" borderId="8" xfId="487" applyFont="1" applyBorder="1" applyAlignment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3" fillId="0" borderId="8" xfId="469" applyFont="1" applyBorder="1" applyAlignment="1">
      <alignment horizontal="center" vertical="center"/>
      <protection/>
    </xf>
    <xf numFmtId="0" fontId="3" fillId="0" borderId="8" xfId="469" applyFont="1" applyBorder="1" applyAlignment="1">
      <alignment horizontal="center" vertical="center" wrapText="1"/>
      <protection/>
    </xf>
  </cellXfs>
  <cellStyles count="837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常规_附件 5 " xfId="487"/>
    <cellStyle name="超级链接" xfId="488"/>
    <cellStyle name="Hyperlink" xfId="489"/>
    <cellStyle name="分级显示行_1_13区汇总" xfId="490"/>
    <cellStyle name="归盒啦_95" xfId="491"/>
    <cellStyle name="好" xfId="492"/>
    <cellStyle name="好 2" xfId="493"/>
    <cellStyle name="好_00省级(打印)" xfId="494"/>
    <cellStyle name="好_03昭通" xfId="495"/>
    <cellStyle name="好_0502通海县" xfId="496"/>
    <cellStyle name="好_05潍坊" xfId="497"/>
    <cellStyle name="好_0605石屏县" xfId="498"/>
    <cellStyle name="好_0605石屏县_财力性转移支付2010年预算参考数" xfId="499"/>
    <cellStyle name="好_07临沂" xfId="500"/>
    <cellStyle name="好_09黑龙江" xfId="501"/>
    <cellStyle name="好_09黑龙江_财力性转移支付2010年预算参考数" xfId="502"/>
    <cellStyle name="好_1" xfId="503"/>
    <cellStyle name="好_1_财力性转移支付2010年预算参考数" xfId="504"/>
    <cellStyle name="好_1110洱源县" xfId="505"/>
    <cellStyle name="好_1110洱源县_财力性转移支付2010年预算参考数" xfId="506"/>
    <cellStyle name="好_11大理" xfId="507"/>
    <cellStyle name="好_11大理_财力性转移支付2010年预算参考数" xfId="508"/>
    <cellStyle name="好_12滨州" xfId="509"/>
    <cellStyle name="好_12滨州_财力性转移支付2010年预算参考数" xfId="510"/>
    <cellStyle name="好_14安徽" xfId="511"/>
    <cellStyle name="好_14安徽_财力性转移支付2010年预算参考数" xfId="512"/>
    <cellStyle name="好_2" xfId="513"/>
    <cellStyle name="好_2_财力性转移支付2010年预算参考数" xfId="514"/>
    <cellStyle name="好_2006年22湖南" xfId="515"/>
    <cellStyle name="好_2006年22湖南_财力性转移支付2010年预算参考数" xfId="516"/>
    <cellStyle name="好_2006年27重庆" xfId="517"/>
    <cellStyle name="好_2006年27重庆_财力性转移支付2010年预算参考数" xfId="518"/>
    <cellStyle name="好_2006年28四川" xfId="519"/>
    <cellStyle name="好_2006年28四川_财力性转移支付2010年预算参考数" xfId="520"/>
    <cellStyle name="好_2006年30云南" xfId="521"/>
    <cellStyle name="好_2006年33甘肃" xfId="522"/>
    <cellStyle name="好_2006年34青海" xfId="523"/>
    <cellStyle name="好_2006年34青海_财力性转移支付2010年预算参考数" xfId="524"/>
    <cellStyle name="好_2006年全省财力计算表（中央、决算）" xfId="525"/>
    <cellStyle name="好_2006年水利统计指标统计表" xfId="526"/>
    <cellStyle name="好_2006年水利统计指标统计表_财力性转移支付2010年预算参考数" xfId="527"/>
    <cellStyle name="好_2007年收支情况及2008年收支预计表(汇总表)" xfId="528"/>
    <cellStyle name="好_2007年收支情况及2008年收支预计表(汇总表)_财力性转移支付2010年预算参考数" xfId="529"/>
    <cellStyle name="好_2007年一般预算支出剔除" xfId="530"/>
    <cellStyle name="好_2007年一般预算支出剔除_财力性转移支付2010年预算参考数" xfId="531"/>
    <cellStyle name="好_2007一般预算支出口径剔除表" xfId="532"/>
    <cellStyle name="好_2007一般预算支出口径剔除表_财力性转移支付2010年预算参考数" xfId="533"/>
    <cellStyle name="好_2008计算资料（8月5）" xfId="534"/>
    <cellStyle name="好_2008年全省汇总收支计算表" xfId="535"/>
    <cellStyle name="好_2008年全省汇总收支计算表_财力性转移支付2010年预算参考数" xfId="536"/>
    <cellStyle name="好_2008年一般预算支出预计" xfId="537"/>
    <cellStyle name="好_2008年预计支出与2007年对比" xfId="538"/>
    <cellStyle name="好_2008年支出核定" xfId="539"/>
    <cellStyle name="好_2008年支出调整" xfId="540"/>
    <cellStyle name="好_2008年支出调整_财力性转移支付2010年预算参考数" xfId="541"/>
    <cellStyle name="好_2015年社会保险基金预算草案表样（报人大）" xfId="542"/>
    <cellStyle name="好_2016年科目0114" xfId="543"/>
    <cellStyle name="好_2016人代会附表（2015-9-11）（姚局）-财经委" xfId="544"/>
    <cellStyle name="好_20河南" xfId="545"/>
    <cellStyle name="好_20河南_财力性转移支付2010年预算参考数" xfId="546"/>
    <cellStyle name="好_22湖南" xfId="547"/>
    <cellStyle name="好_22湖南_财力性转移支付2010年预算参考数" xfId="548"/>
    <cellStyle name="好_27重庆" xfId="549"/>
    <cellStyle name="好_27重庆_财力性转移支付2010年预算参考数" xfId="550"/>
    <cellStyle name="好_28四川" xfId="551"/>
    <cellStyle name="好_28四川_财力性转移支付2010年预算参考数" xfId="552"/>
    <cellStyle name="好_30云南" xfId="553"/>
    <cellStyle name="好_30云南_1" xfId="554"/>
    <cellStyle name="好_30云南_1_财力性转移支付2010年预算参考数" xfId="555"/>
    <cellStyle name="好_33甘肃" xfId="556"/>
    <cellStyle name="好_34青海" xfId="557"/>
    <cellStyle name="好_34青海_1" xfId="558"/>
    <cellStyle name="好_34青海_1_财力性转移支付2010年预算参考数" xfId="559"/>
    <cellStyle name="好_34青海_财力性转移支付2010年预算参考数" xfId="560"/>
    <cellStyle name="好_530623_2006年县级财政报表附表" xfId="561"/>
    <cellStyle name="好_530629_2006年县级财政报表附表" xfId="562"/>
    <cellStyle name="好_5334_2006年迪庆县级财政报表附表" xfId="563"/>
    <cellStyle name="好_Book1" xfId="564"/>
    <cellStyle name="好_Book1_财力性转移支付2010年预算参考数" xfId="565"/>
    <cellStyle name="好_Book2" xfId="566"/>
    <cellStyle name="好_Book2_财力性转移支付2010年预算参考数" xfId="567"/>
    <cellStyle name="好_gdp" xfId="568"/>
    <cellStyle name="好_M01-2(州市补助收入)" xfId="569"/>
    <cellStyle name="好_安徽 缺口县区测算(地方填报)1" xfId="570"/>
    <cellStyle name="好_安徽 缺口县区测算(地方填报)1_财力性转移支付2010年预算参考数" xfId="571"/>
    <cellStyle name="好_报表" xfId="572"/>
    <cellStyle name="好_不含人员经费系数" xfId="573"/>
    <cellStyle name="好_不含人员经费系数_财力性转移支付2010年预算参考数" xfId="574"/>
    <cellStyle name="好_财政供养人员" xfId="575"/>
    <cellStyle name="好_财政供养人员_财力性转移支付2010年预算参考数" xfId="576"/>
    <cellStyle name="好_测算结果" xfId="577"/>
    <cellStyle name="好_测算结果_财力性转移支付2010年预算参考数" xfId="578"/>
    <cellStyle name="好_测算结果汇总" xfId="579"/>
    <cellStyle name="好_测算结果汇总_财力性转移支付2010年预算参考数" xfId="580"/>
    <cellStyle name="好_成本差异系数" xfId="581"/>
    <cellStyle name="好_成本差异系数（含人口规模）" xfId="582"/>
    <cellStyle name="好_成本差异系数（含人口规模）_财力性转移支付2010年预算参考数" xfId="583"/>
    <cellStyle name="好_成本差异系数_财力性转移支付2010年预算参考数" xfId="584"/>
    <cellStyle name="好_城建部门" xfId="585"/>
    <cellStyle name="好_第五部分(才淼、饶永宏）" xfId="586"/>
    <cellStyle name="好_第一部分：综合全" xfId="587"/>
    <cellStyle name="好_分析缺口率" xfId="588"/>
    <cellStyle name="好_分析缺口率_财力性转移支付2010年预算参考数" xfId="589"/>
    <cellStyle name="好_分县成本差异系数" xfId="590"/>
    <cellStyle name="好_分县成本差异系数_不含人员经费系数" xfId="591"/>
    <cellStyle name="好_分县成本差异系数_不含人员经费系数_财力性转移支付2010年预算参考数" xfId="592"/>
    <cellStyle name="好_分县成本差异系数_财力性转移支付2010年预算参考数" xfId="593"/>
    <cellStyle name="好_分县成本差异系数_民生政策最低支出需求" xfId="594"/>
    <cellStyle name="好_分县成本差异系数_民生政策最低支出需求_财力性转移支付2010年预算参考数" xfId="595"/>
    <cellStyle name="好_附表" xfId="596"/>
    <cellStyle name="好_附表_财力性转移支付2010年预算参考数" xfId="597"/>
    <cellStyle name="好_行政(燃修费)" xfId="598"/>
    <cellStyle name="好_行政(燃修费)_不含人员经费系数" xfId="599"/>
    <cellStyle name="好_行政(燃修费)_不含人员经费系数_财力性转移支付2010年预算参考数" xfId="600"/>
    <cellStyle name="好_行政(燃修费)_财力性转移支付2010年预算参考数" xfId="601"/>
    <cellStyle name="好_行政(燃修费)_民生政策最低支出需求" xfId="602"/>
    <cellStyle name="好_行政(燃修费)_民生政策最低支出需求_财力性转移支付2010年预算参考数" xfId="603"/>
    <cellStyle name="好_行政(燃修费)_县市旗测算-新科目（含人口规模效应）" xfId="604"/>
    <cellStyle name="好_行政(燃修费)_县市旗测算-新科目（含人口规模效应）_财力性转移支付2010年预算参考数" xfId="605"/>
    <cellStyle name="好_行政（人员）" xfId="606"/>
    <cellStyle name="好_行政（人员）_不含人员经费系数" xfId="607"/>
    <cellStyle name="好_行政（人员）_不含人员经费系数_财力性转移支付2010年预算参考数" xfId="608"/>
    <cellStyle name="好_行政（人员）_财力性转移支付2010年预算参考数" xfId="609"/>
    <cellStyle name="好_行政（人员）_民生政策最低支出需求" xfId="610"/>
    <cellStyle name="好_行政（人员）_民生政策最低支出需求_财力性转移支付2010年预算参考数" xfId="611"/>
    <cellStyle name="好_行政（人员）_县市旗测算-新科目（含人口规模效应）" xfId="612"/>
    <cellStyle name="好_行政（人员）_县市旗测算-新科目（含人口规模效应）_财力性转移支付2010年预算参考数" xfId="613"/>
    <cellStyle name="好_行政公检法测算" xfId="614"/>
    <cellStyle name="好_行政公检法测算_不含人员经费系数" xfId="615"/>
    <cellStyle name="好_行政公检法测算_不含人员经费系数_财力性转移支付2010年预算参考数" xfId="616"/>
    <cellStyle name="好_行政公检法测算_财力性转移支付2010年预算参考数" xfId="617"/>
    <cellStyle name="好_行政公检法测算_民生政策最低支出需求" xfId="618"/>
    <cellStyle name="好_行政公检法测算_民生政策最低支出需求_财力性转移支付2010年预算参考数" xfId="619"/>
    <cellStyle name="好_行政公检法测算_县市旗测算-新科目（含人口规模效应）" xfId="620"/>
    <cellStyle name="好_行政公检法测算_县市旗测算-新科目（含人口规模效应）_财力性转移支付2010年预算参考数" xfId="621"/>
    <cellStyle name="好_河南 缺口县区测算(地方填报)" xfId="622"/>
    <cellStyle name="好_河南 缺口县区测算(地方填报)_财力性转移支付2010年预算参考数" xfId="623"/>
    <cellStyle name="好_河南 缺口县区测算(地方填报白)" xfId="624"/>
    <cellStyle name="好_河南 缺口县区测算(地方填报白)_财力性转移支付2010年预算参考数" xfId="625"/>
    <cellStyle name="好_核定人数对比" xfId="626"/>
    <cellStyle name="好_核定人数对比_财力性转移支付2010年预算参考数" xfId="627"/>
    <cellStyle name="好_核定人数下发表" xfId="628"/>
    <cellStyle name="好_核定人数下发表_财力性转移支付2010年预算参考数" xfId="629"/>
    <cellStyle name="好_汇总" xfId="630"/>
    <cellStyle name="好_汇总_财力性转移支付2010年预算参考数" xfId="631"/>
    <cellStyle name="好_汇总表" xfId="632"/>
    <cellStyle name="好_汇总表_财力性转移支付2010年预算参考数" xfId="633"/>
    <cellStyle name="好_汇总表4" xfId="634"/>
    <cellStyle name="好_汇总表4_财力性转移支付2010年预算参考数" xfId="635"/>
    <cellStyle name="好_汇总表提前告知区县" xfId="636"/>
    <cellStyle name="好_汇总-县级财政报表附表" xfId="637"/>
    <cellStyle name="好_检验表" xfId="638"/>
    <cellStyle name="好_检验表（调整后）" xfId="639"/>
    <cellStyle name="好_教育(按照总人口测算）—20080416" xfId="640"/>
    <cellStyle name="好_教育(按照总人口测算）—20080416_不含人员经费系数" xfId="641"/>
    <cellStyle name="好_教育(按照总人口测算）—20080416_不含人员经费系数_财力性转移支付2010年预算参考数" xfId="642"/>
    <cellStyle name="好_教育(按照总人口测算）—20080416_财力性转移支付2010年预算参考数" xfId="643"/>
    <cellStyle name="好_教育(按照总人口测算）—20080416_民生政策最低支出需求" xfId="644"/>
    <cellStyle name="好_教育(按照总人口测算）—20080416_民生政策最低支出需求_财力性转移支付2010年预算参考数" xfId="645"/>
    <cellStyle name="好_教育(按照总人口测算）—20080416_县市旗测算-新科目（含人口规模效应）" xfId="646"/>
    <cellStyle name="好_教育(按照总人口测算）—20080416_县市旗测算-新科目（含人口规模效应）_财力性转移支付2010年预算参考数" xfId="647"/>
    <cellStyle name="好_丽江汇总" xfId="648"/>
    <cellStyle name="好_民生政策最低支出需求" xfId="649"/>
    <cellStyle name="好_民生政策最低支出需求_财力性转移支付2010年预算参考数" xfId="650"/>
    <cellStyle name="好_农林水和城市维护标准支出20080505－县区合计" xfId="651"/>
    <cellStyle name="好_农林水和城市维护标准支出20080505－县区合计_不含人员经费系数" xfId="652"/>
    <cellStyle name="好_农林水和城市维护标准支出20080505－县区合计_不含人员经费系数_财力性转移支付2010年预算参考数" xfId="653"/>
    <cellStyle name="好_农林水和城市维护标准支出20080505－县区合计_财力性转移支付2010年预算参考数" xfId="654"/>
    <cellStyle name="好_农林水和城市维护标准支出20080505－县区合计_民生政策最低支出需求" xfId="655"/>
    <cellStyle name="好_农林水和城市维护标准支出20080505－县区合计_民生政策最低支出需求_财力性转移支付2010年预算参考数" xfId="656"/>
    <cellStyle name="好_农林水和城市维护标准支出20080505－县区合计_县市旗测算-新科目（含人口规模效应）" xfId="657"/>
    <cellStyle name="好_农林水和城市维护标准支出20080505－县区合计_县市旗测算-新科目（含人口规模效应）_财力性转移支付2010年预算参考数" xfId="658"/>
    <cellStyle name="好_平邑" xfId="659"/>
    <cellStyle name="好_平邑_财力性转移支付2010年预算参考数" xfId="660"/>
    <cellStyle name="好_其他部门(按照总人口测算）—20080416" xfId="661"/>
    <cellStyle name="好_其他部门(按照总人口测算）—20080416_不含人员经费系数" xfId="662"/>
    <cellStyle name="好_其他部门(按照总人口测算）—20080416_不含人员经费系数_财力性转移支付2010年预算参考数" xfId="663"/>
    <cellStyle name="好_其他部门(按照总人口测算）—20080416_财力性转移支付2010年预算参考数" xfId="664"/>
    <cellStyle name="好_其他部门(按照总人口测算）—20080416_民生政策最低支出需求" xfId="665"/>
    <cellStyle name="好_其他部门(按照总人口测算）—20080416_民生政策最低支出需求_财力性转移支付2010年预算参考数" xfId="666"/>
    <cellStyle name="好_其他部门(按照总人口测算）—20080416_县市旗测算-新科目（含人口规模效应）" xfId="667"/>
    <cellStyle name="好_其他部门(按照总人口测算）—20080416_县市旗测算-新科目（含人口规模效应）_财力性转移支付2010年预算参考数" xfId="668"/>
    <cellStyle name="好_青海 缺口县区测算(地方填报)" xfId="669"/>
    <cellStyle name="好_青海 缺口县区测算(地方填报)_财力性转移支付2010年预算参考数" xfId="670"/>
    <cellStyle name="好_缺口县区测算" xfId="671"/>
    <cellStyle name="好_缺口县区测算（11.13）" xfId="672"/>
    <cellStyle name="好_缺口县区测算（11.13）_财力性转移支付2010年预算参考数" xfId="673"/>
    <cellStyle name="好_缺口县区测算(按2007支出增长25%测算)" xfId="674"/>
    <cellStyle name="好_缺口县区测算(按2007支出增长25%测算)_财力性转移支付2010年预算参考数" xfId="675"/>
    <cellStyle name="好_缺口县区测算(按核定人数)" xfId="676"/>
    <cellStyle name="好_缺口县区测算(按核定人数)_财力性转移支付2010年预算参考数" xfId="677"/>
    <cellStyle name="好_缺口县区测算(财政部标准)" xfId="678"/>
    <cellStyle name="好_缺口县区测算(财政部标准)_财力性转移支付2010年预算参考数" xfId="679"/>
    <cellStyle name="好_缺口县区测算_财力性转移支付2010年预算参考数" xfId="680"/>
    <cellStyle name="好_人员工资和公用经费" xfId="681"/>
    <cellStyle name="好_人员工资和公用经费_财力性转移支付2010年预算参考数" xfId="682"/>
    <cellStyle name="好_人员工资和公用经费2" xfId="683"/>
    <cellStyle name="好_人员工资和公用经费2_财力性转移支付2010年预算参考数" xfId="684"/>
    <cellStyle name="好_人员工资和公用经费3" xfId="685"/>
    <cellStyle name="好_人员工资和公用经费3_财力性转移支付2010年预算参考数" xfId="686"/>
    <cellStyle name="好_山东省民生支出标准" xfId="687"/>
    <cellStyle name="好_山东省民生支出标准_财力性转移支付2010年预算参考数" xfId="688"/>
    <cellStyle name="好_社保处下达区县2015年指标（第二批）" xfId="689"/>
    <cellStyle name="好_市辖区测算20080510" xfId="690"/>
    <cellStyle name="好_市辖区测算20080510_不含人员经费系数" xfId="691"/>
    <cellStyle name="好_市辖区测算20080510_不含人员经费系数_财力性转移支付2010年预算参考数" xfId="692"/>
    <cellStyle name="好_市辖区测算20080510_财力性转移支付2010年预算参考数" xfId="693"/>
    <cellStyle name="好_市辖区测算20080510_民生政策最低支出需求" xfId="694"/>
    <cellStyle name="好_市辖区测算20080510_民生政策最低支出需求_财力性转移支付2010年预算参考数" xfId="695"/>
    <cellStyle name="好_市辖区测算20080510_县市旗测算-新科目（含人口规模效应）" xfId="696"/>
    <cellStyle name="好_市辖区测算20080510_县市旗测算-新科目（含人口规模效应）_财力性转移支付2010年预算参考数" xfId="697"/>
    <cellStyle name="好_市辖区测算-新科目（20080626）" xfId="698"/>
    <cellStyle name="好_市辖区测算-新科目（20080626）_不含人员经费系数" xfId="699"/>
    <cellStyle name="好_市辖区测算-新科目（20080626）_不含人员经费系数_财力性转移支付2010年预算参考数" xfId="700"/>
    <cellStyle name="好_市辖区测算-新科目（20080626）_财力性转移支付2010年预算参考数" xfId="701"/>
    <cellStyle name="好_市辖区测算-新科目（20080626）_民生政策最低支出需求" xfId="702"/>
    <cellStyle name="好_市辖区测算-新科目（20080626）_民生政策最低支出需求_财力性转移支付2010年预算参考数" xfId="703"/>
    <cellStyle name="好_市辖区测算-新科目（20080626）_县市旗测算-新科目（含人口规模效应）" xfId="704"/>
    <cellStyle name="好_市辖区测算-新科目（20080626）_县市旗测算-新科目（含人口规模效应）_财力性转移支付2010年预算参考数" xfId="705"/>
    <cellStyle name="好_数据--基础数据--预算组--2015年人代会预算部分--2015.01.20--人代会前第6稿--按姚局意见改--调市级项级明细" xfId="706"/>
    <cellStyle name="好_数据--基础数据--预算组--2015年人代会预算部分--2015.01.20--人代会前第6稿--按姚局意见改--调市级项级明细_区县政府预算公开整改--表" xfId="707"/>
    <cellStyle name="好_同德" xfId="708"/>
    <cellStyle name="好_同德_财力性转移支付2010年预算参考数" xfId="709"/>
    <cellStyle name="好_危改资金测算" xfId="710"/>
    <cellStyle name="好_危改资金测算_财力性转移支付2010年预算参考数" xfId="711"/>
    <cellStyle name="好_卫生(按照总人口测算）—20080416" xfId="712"/>
    <cellStyle name="好_卫生(按照总人口测算）—20080416_不含人员经费系数" xfId="713"/>
    <cellStyle name="好_卫生(按照总人口测算）—20080416_不含人员经费系数_财力性转移支付2010年预算参考数" xfId="714"/>
    <cellStyle name="好_卫生(按照总人口测算）—20080416_财力性转移支付2010年预算参考数" xfId="715"/>
    <cellStyle name="好_卫生(按照总人口测算）—20080416_民生政策最低支出需求" xfId="716"/>
    <cellStyle name="好_卫生(按照总人口测算）—20080416_民生政策最低支出需求_财力性转移支付2010年预算参考数" xfId="717"/>
    <cellStyle name="好_卫生(按照总人口测算）—20080416_县市旗测算-新科目（含人口规模效应）" xfId="718"/>
    <cellStyle name="好_卫生(按照总人口测算）—20080416_县市旗测算-新科目（含人口规模效应）_财力性转移支付2010年预算参考数" xfId="719"/>
    <cellStyle name="好_卫生部门" xfId="720"/>
    <cellStyle name="好_卫生部门_财力性转移支付2010年预算参考数" xfId="721"/>
    <cellStyle name="好_文体广播部门" xfId="722"/>
    <cellStyle name="好_文体广播事业(按照总人口测算）—20080416" xfId="723"/>
    <cellStyle name="好_文体广播事业(按照总人口测算）—20080416_不含人员经费系数" xfId="724"/>
    <cellStyle name="好_文体广播事业(按照总人口测算）—20080416_不含人员经费系数_财力性转移支付2010年预算参考数" xfId="725"/>
    <cellStyle name="好_文体广播事业(按照总人口测算）—20080416_财力性转移支付2010年预算参考数" xfId="726"/>
    <cellStyle name="好_文体广播事业(按照总人口测算）—20080416_民生政策最低支出需求" xfId="727"/>
    <cellStyle name="好_文体广播事业(按照总人口测算）—20080416_民生政策最低支出需求_财力性转移支付2010年预算参考数" xfId="728"/>
    <cellStyle name="好_文体广播事业(按照总人口测算）—20080416_县市旗测算-新科目（含人口规模效应）" xfId="729"/>
    <cellStyle name="好_文体广播事业(按照总人口测算）—20080416_县市旗测算-新科目（含人口规模效应）_财力性转移支付2010年预算参考数" xfId="730"/>
    <cellStyle name="好_县区合并测算20080421" xfId="731"/>
    <cellStyle name="好_县区合并测算20080421_不含人员经费系数" xfId="732"/>
    <cellStyle name="好_县区合并测算20080421_不含人员经费系数_财力性转移支付2010年预算参考数" xfId="733"/>
    <cellStyle name="好_县区合并测算20080421_财力性转移支付2010年预算参考数" xfId="734"/>
    <cellStyle name="好_县区合并测算20080421_民生政策最低支出需求" xfId="735"/>
    <cellStyle name="好_县区合并测算20080421_民生政策最低支出需求_财力性转移支付2010年预算参考数" xfId="736"/>
    <cellStyle name="好_县区合并测算20080421_县市旗测算-新科目（含人口规模效应）" xfId="737"/>
    <cellStyle name="好_县区合并测算20080421_县市旗测算-新科目（含人口规模效应）_财力性转移支付2010年预算参考数" xfId="738"/>
    <cellStyle name="好_县区合并测算20080423(按照各省比重）" xfId="739"/>
    <cellStyle name="好_县区合并测算20080423(按照各省比重）_不含人员经费系数" xfId="740"/>
    <cellStyle name="好_县区合并测算20080423(按照各省比重）_不含人员经费系数_财力性转移支付2010年预算参考数" xfId="741"/>
    <cellStyle name="好_县区合并测算20080423(按照各省比重）_财力性转移支付2010年预算参考数" xfId="742"/>
    <cellStyle name="好_县区合并测算20080423(按照各省比重）_民生政策最低支出需求" xfId="743"/>
    <cellStyle name="好_县区合并测算20080423(按照各省比重）_民生政策最低支出需求_财力性转移支付2010年预算参考数" xfId="744"/>
    <cellStyle name="好_县区合并测算20080423(按照各省比重）_县市旗测算-新科目（含人口规模效应）" xfId="745"/>
    <cellStyle name="好_县区合并测算20080423(按照各省比重）_县市旗测算-新科目（含人口规模效应）_财力性转移支付2010年预算参考数" xfId="746"/>
    <cellStyle name="好_县市旗测算20080508" xfId="747"/>
    <cellStyle name="好_县市旗测算20080508_不含人员经费系数" xfId="748"/>
    <cellStyle name="好_县市旗测算20080508_不含人员经费系数_财力性转移支付2010年预算参考数" xfId="749"/>
    <cellStyle name="好_县市旗测算20080508_财力性转移支付2010年预算参考数" xfId="750"/>
    <cellStyle name="好_县市旗测算20080508_民生政策最低支出需求" xfId="751"/>
    <cellStyle name="好_县市旗测算20080508_民生政策最低支出需求_财力性转移支付2010年预算参考数" xfId="752"/>
    <cellStyle name="好_县市旗测算20080508_县市旗测算-新科目（含人口规模效应）" xfId="753"/>
    <cellStyle name="好_县市旗测算20080508_县市旗测算-新科目（含人口规模效应）_财力性转移支付2010年预算参考数" xfId="754"/>
    <cellStyle name="好_县市旗测算-新科目（20080626）" xfId="755"/>
    <cellStyle name="好_县市旗测算-新科目（20080626）_不含人员经费系数" xfId="756"/>
    <cellStyle name="好_县市旗测算-新科目（20080626）_不含人员经费系数_财力性转移支付2010年预算参考数" xfId="757"/>
    <cellStyle name="好_县市旗测算-新科目（20080626）_财力性转移支付2010年预算参考数" xfId="758"/>
    <cellStyle name="好_县市旗测算-新科目（20080626）_民生政策最低支出需求" xfId="759"/>
    <cellStyle name="好_县市旗测算-新科目（20080626）_民生政策最低支出需求_财力性转移支付2010年预算参考数" xfId="760"/>
    <cellStyle name="好_县市旗测算-新科目（20080626）_县市旗测算-新科目（含人口规模效应）" xfId="761"/>
    <cellStyle name="好_县市旗测算-新科目（20080626）_县市旗测算-新科目（含人口规模效应）_财力性转移支付2010年预算参考数" xfId="762"/>
    <cellStyle name="好_县市旗测算-新科目（20080627）" xfId="763"/>
    <cellStyle name="好_县市旗测算-新科目（20080627）_不含人员经费系数" xfId="764"/>
    <cellStyle name="好_县市旗测算-新科目（20080627）_不含人员经费系数_财力性转移支付2010年预算参考数" xfId="765"/>
    <cellStyle name="好_县市旗测算-新科目（20080627）_财力性转移支付2010年预算参考数" xfId="766"/>
    <cellStyle name="好_县市旗测算-新科目（20080627）_民生政策最低支出需求" xfId="767"/>
    <cellStyle name="好_县市旗测算-新科目（20080627）_民生政策最低支出需求_财力性转移支付2010年预算参考数" xfId="768"/>
    <cellStyle name="好_县市旗测算-新科目（20080627）_县市旗测算-新科目（含人口规模效应）" xfId="769"/>
    <cellStyle name="好_县市旗测算-新科目（20080627）_县市旗测算-新科目（含人口规模效应）_财力性转移支付2010年预算参考数" xfId="770"/>
    <cellStyle name="好_一般预算支出口径剔除表" xfId="771"/>
    <cellStyle name="好_一般预算支出口径剔除表_财力性转移支付2010年预算参考数" xfId="772"/>
    <cellStyle name="好_云南 缺口县区测算(地方填报)" xfId="773"/>
    <cellStyle name="好_云南 缺口县区测算(地方填报)_财力性转移支付2010年预算参考数" xfId="774"/>
    <cellStyle name="好_云南省2008年转移支付测算——州市本级考核部分及政策性测算" xfId="775"/>
    <cellStyle name="好_云南省2008年转移支付测算——州市本级考核部分及政策性测算_财力性转移支付2010年预算参考数" xfId="776"/>
    <cellStyle name="好_重点民生支出需求测算表社保（农村低保）081112" xfId="777"/>
    <cellStyle name="好_自行调整差异系数顺序" xfId="778"/>
    <cellStyle name="好_自行调整差异系数顺序_财力性转移支付2010年预算参考数" xfId="779"/>
    <cellStyle name="好_总人口" xfId="780"/>
    <cellStyle name="好_总人口_财力性转移支付2010年预算参考数" xfId="781"/>
    <cellStyle name="后继超级链接" xfId="782"/>
    <cellStyle name="后继超链接" xfId="783"/>
    <cellStyle name="汇总" xfId="784"/>
    <cellStyle name="汇总 2" xfId="785"/>
    <cellStyle name="Currency" xfId="786"/>
    <cellStyle name="货币 2" xfId="787"/>
    <cellStyle name="Currency [0]" xfId="788"/>
    <cellStyle name="计算" xfId="789"/>
    <cellStyle name="计算 2" xfId="790"/>
    <cellStyle name="检查单元格" xfId="791"/>
    <cellStyle name="检查单元格 2" xfId="792"/>
    <cellStyle name="解释性文本" xfId="793"/>
    <cellStyle name="解释性文本 2" xfId="794"/>
    <cellStyle name="警告文本" xfId="795"/>
    <cellStyle name="警告文本 2" xfId="796"/>
    <cellStyle name="链接单元格" xfId="797"/>
    <cellStyle name="链接单元格 2" xfId="798"/>
    <cellStyle name="霓付 [0]_ +Foil &amp; -FOIL &amp; PAPER" xfId="799"/>
    <cellStyle name="霓付_ +Foil &amp; -FOIL &amp; PAPER" xfId="800"/>
    <cellStyle name="烹拳 [0]_ +Foil &amp; -FOIL &amp; PAPER" xfId="801"/>
    <cellStyle name="烹拳_ +Foil &amp; -FOIL &amp; PAPER" xfId="802"/>
    <cellStyle name="普通_ 白土" xfId="803"/>
    <cellStyle name="千分位[0]_ 白土" xfId="804"/>
    <cellStyle name="千分位_ 白土" xfId="805"/>
    <cellStyle name="千位[0]_(人代会用)" xfId="806"/>
    <cellStyle name="千位_(人代会用)" xfId="807"/>
    <cellStyle name="Comma" xfId="808"/>
    <cellStyle name="千位分隔 2" xfId="809"/>
    <cellStyle name="千位分隔 3" xfId="810"/>
    <cellStyle name="千位分隔 4" xfId="811"/>
    <cellStyle name="Comma [0]" xfId="812"/>
    <cellStyle name="千位分隔[0] 2" xfId="813"/>
    <cellStyle name="千位分隔[0] 3" xfId="814"/>
    <cellStyle name="千位分隔[0] 4" xfId="815"/>
    <cellStyle name="千位分季_新建 Microsoft Excel 工作表" xfId="816"/>
    <cellStyle name="钎霖_4岿角利" xfId="817"/>
    <cellStyle name="强调 1" xfId="818"/>
    <cellStyle name="强调 2" xfId="819"/>
    <cellStyle name="强调 3" xfId="820"/>
    <cellStyle name="强调文字颜色 1" xfId="821"/>
    <cellStyle name="强调文字颜色 1 2" xfId="822"/>
    <cellStyle name="强调文字颜色 2" xfId="823"/>
    <cellStyle name="强调文字颜色 2 2" xfId="824"/>
    <cellStyle name="强调文字颜色 3" xfId="825"/>
    <cellStyle name="强调文字颜色 3 2" xfId="826"/>
    <cellStyle name="强调文字颜色 4" xfId="827"/>
    <cellStyle name="强调文字颜色 4 2" xfId="828"/>
    <cellStyle name="强调文字颜色 5" xfId="829"/>
    <cellStyle name="强调文字颜色 5 2" xfId="830"/>
    <cellStyle name="强调文字颜色 6" xfId="831"/>
    <cellStyle name="强调文字颜色 6 2" xfId="832"/>
    <cellStyle name="适中" xfId="833"/>
    <cellStyle name="适中 2" xfId="834"/>
    <cellStyle name="输出" xfId="835"/>
    <cellStyle name="输出 2" xfId="836"/>
    <cellStyle name="输入" xfId="837"/>
    <cellStyle name="输入 2" xfId="838"/>
    <cellStyle name="数字" xfId="839"/>
    <cellStyle name="未定义" xfId="840"/>
    <cellStyle name="小数" xfId="841"/>
    <cellStyle name="样式 1" xfId="842"/>
    <cellStyle name="Followed Hyperlink" xfId="843"/>
    <cellStyle name="注释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B13" sqref="B13"/>
    </sheetView>
  </sheetViews>
  <sheetFormatPr defaultColWidth="9.16015625" defaultRowHeight="27.75" customHeight="1"/>
  <cols>
    <col min="1" max="1" width="18.83203125" style="2" customWidth="1"/>
    <col min="2" max="2" width="31.16015625" style="2" customWidth="1"/>
    <col min="3" max="5" width="21.83203125" style="2" customWidth="1"/>
    <col min="6" max="243" width="7.66015625" style="2" customWidth="1"/>
  </cols>
  <sheetData>
    <row r="1" spans="1:2" ht="27.75" customHeight="1">
      <c r="A1" s="15" t="s">
        <v>145</v>
      </c>
      <c r="B1" s="15"/>
    </row>
    <row r="2" spans="1:5" s="13" customFormat="1" ht="34.5" customHeight="1">
      <c r="A2" s="16" t="s">
        <v>146</v>
      </c>
      <c r="B2" s="16"/>
      <c r="C2" s="16"/>
      <c r="D2" s="16"/>
      <c r="E2" s="16"/>
    </row>
    <row r="3" spans="1:5" s="2" customFormat="1" ht="30.75" customHeight="1">
      <c r="A3" s="7" t="s">
        <v>2</v>
      </c>
      <c r="D3" s="8" t="s">
        <v>3</v>
      </c>
      <c r="E3" s="2" t="s">
        <v>4</v>
      </c>
    </row>
    <row r="4" spans="1:243" s="14" customFormat="1" ht="39.75" customHeight="1">
      <c r="A4" s="109" t="s">
        <v>68</v>
      </c>
      <c r="B4" s="109" t="s">
        <v>69</v>
      </c>
      <c r="C4" s="18" t="s">
        <v>147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4" customFormat="1" ht="39.75" customHeight="1">
      <c r="A5" s="130"/>
      <c r="B5" s="130"/>
      <c r="C5" s="17" t="s">
        <v>99</v>
      </c>
      <c r="D5" s="17" t="s">
        <v>71</v>
      </c>
      <c r="E5" s="17" t="s">
        <v>72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40.5" customHeight="1">
      <c r="A6" s="20"/>
      <c r="B6" s="20"/>
      <c r="C6" s="21"/>
      <c r="D6" s="22"/>
      <c r="E6" s="22"/>
    </row>
    <row r="7" spans="1:5" ht="40.5" customHeight="1">
      <c r="A7" s="23"/>
      <c r="B7" s="23"/>
      <c r="C7" s="21"/>
      <c r="D7" s="22"/>
      <c r="E7" s="22"/>
    </row>
    <row r="8" spans="1:5" ht="40.5" customHeight="1">
      <c r="A8" s="24"/>
      <c r="B8" s="24"/>
      <c r="C8" s="21"/>
      <c r="D8" s="22"/>
      <c r="E8" s="22"/>
    </row>
    <row r="9" spans="1:5" ht="40.5" customHeight="1">
      <c r="A9" s="25"/>
      <c r="B9" s="25"/>
      <c r="C9" s="21"/>
      <c r="D9" s="22"/>
      <c r="E9" s="22"/>
    </row>
    <row r="10" spans="1:5" ht="40.5" customHeight="1">
      <c r="A10" s="26"/>
      <c r="B10" s="26"/>
      <c r="C10" s="21"/>
      <c r="D10" s="22"/>
      <c r="E10" s="22"/>
    </row>
    <row r="11" spans="1:5" ht="40.5" customHeight="1">
      <c r="A11" s="23"/>
      <c r="B11" s="23"/>
      <c r="C11" s="21"/>
      <c r="D11" s="22"/>
      <c r="E11" s="22"/>
    </row>
    <row r="12" spans="1:5" ht="40.5" customHeight="1">
      <c r="A12" s="24"/>
      <c r="B12" s="24"/>
      <c r="C12" s="21"/>
      <c r="D12" s="22"/>
      <c r="E12" s="22"/>
    </row>
    <row r="13" spans="1:5" ht="40.5" customHeight="1">
      <c r="A13" s="25"/>
      <c r="B13" s="25"/>
      <c r="C13" s="21"/>
      <c r="D13" s="22"/>
      <c r="E13" s="22"/>
    </row>
    <row r="14" spans="1:5" ht="40.5" customHeight="1">
      <c r="A14" s="25"/>
      <c r="B14" s="25"/>
      <c r="C14" s="21"/>
      <c r="D14" s="22"/>
      <c r="E14" s="22"/>
    </row>
    <row r="15" spans="1:5" ht="40.5" customHeight="1">
      <c r="A15" s="25"/>
      <c r="B15" s="25" t="s">
        <v>144</v>
      </c>
      <c r="C15" s="21"/>
      <c r="D15" s="22"/>
      <c r="E15" s="22"/>
    </row>
    <row r="16" spans="1:2" ht="27.75" customHeight="1">
      <c r="A16" s="27" t="s">
        <v>88</v>
      </c>
      <c r="B16" s="27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zoomScale="85" zoomScaleNormal="70" zoomScaleSheetLayoutView="85" workbookViewId="0" topLeftCell="A1">
      <selection activeCell="B2" sqref="B2:L2"/>
    </sheetView>
  </sheetViews>
  <sheetFormatPr defaultColWidth="17" defaultRowHeight="11.25"/>
  <cols>
    <col min="1" max="1" width="17" style="4" customWidth="1"/>
    <col min="2" max="12" width="17.83203125" style="4" customWidth="1"/>
    <col min="13" max="16384" width="17" style="4" customWidth="1"/>
  </cols>
  <sheetData>
    <row r="1" spans="1:12" ht="32.25" customHeight="1">
      <c r="A1" s="5" t="s">
        <v>148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ht="45" customHeight="1">
      <c r="B2" s="127" t="s">
        <v>160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s="2" customFormat="1" ht="30.75" customHeight="1">
      <c r="A3" s="7" t="s">
        <v>2</v>
      </c>
      <c r="H3" s="8" t="s">
        <v>3</v>
      </c>
      <c r="K3" s="131" t="s">
        <v>4</v>
      </c>
      <c r="L3" s="131"/>
    </row>
    <row r="4" spans="1:12" s="3" customFormat="1" ht="44.25" customHeight="1">
      <c r="A4" s="132" t="s">
        <v>149</v>
      </c>
      <c r="B4" s="132" t="s">
        <v>150</v>
      </c>
      <c r="C4" s="132" t="s">
        <v>151</v>
      </c>
      <c r="D4" s="132" t="s">
        <v>51</v>
      </c>
      <c r="E4" s="132" t="s">
        <v>152</v>
      </c>
      <c r="F4" s="132"/>
      <c r="G4" s="132"/>
      <c r="H4" s="132" t="s">
        <v>153</v>
      </c>
      <c r="I4" s="132"/>
      <c r="J4" s="132"/>
      <c r="K4" s="133" t="s">
        <v>154</v>
      </c>
      <c r="L4" s="132" t="s">
        <v>63</v>
      </c>
    </row>
    <row r="5" spans="1:12" s="3" customFormat="1" ht="44.25" customHeight="1">
      <c r="A5" s="132"/>
      <c r="B5" s="132"/>
      <c r="C5" s="132"/>
      <c r="D5" s="132"/>
      <c r="E5" s="10" t="s">
        <v>155</v>
      </c>
      <c r="F5" s="10" t="s">
        <v>156</v>
      </c>
      <c r="G5" s="10" t="s">
        <v>157</v>
      </c>
      <c r="H5" s="10" t="s">
        <v>155</v>
      </c>
      <c r="I5" s="10" t="s">
        <v>156</v>
      </c>
      <c r="J5" s="10" t="s">
        <v>157</v>
      </c>
      <c r="K5" s="133"/>
      <c r="L5" s="132"/>
    </row>
    <row r="6" spans="1:12" ht="34.5" customHeight="1">
      <c r="A6" s="11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34.5" customHeight="1">
      <c r="A7" s="11"/>
      <c r="B7" s="12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34.5" customHeight="1">
      <c r="A8" s="11"/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34.5" customHeight="1">
      <c r="A9" s="11"/>
      <c r="B9" s="12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34.5" customHeight="1">
      <c r="A10" s="11"/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34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34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34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34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34.5" customHeight="1">
      <c r="A15" s="9" t="s">
        <v>51</v>
      </c>
      <c r="B15" s="9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10">
    <mergeCell ref="B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view="pageBreakPreview" zoomScale="85" zoomScaleNormal="115" zoomScaleSheetLayoutView="85" workbookViewId="0" topLeftCell="A1">
      <selection activeCell="C3" sqref="C3"/>
    </sheetView>
  </sheetViews>
  <sheetFormatPr defaultColWidth="6.66015625" defaultRowHeight="18" customHeight="1"/>
  <cols>
    <col min="1" max="1" width="50.66015625" style="37" customWidth="1"/>
    <col min="2" max="2" width="17.66015625" style="37" customWidth="1"/>
    <col min="3" max="3" width="50.66015625" style="37" customWidth="1"/>
    <col min="4" max="4" width="17.66015625" style="37" customWidth="1"/>
    <col min="5" max="156" width="9" style="37" customWidth="1"/>
    <col min="157" max="249" width="9.16015625" style="37" customWidth="1"/>
    <col min="250" max="16384" width="6.66015625" style="37" customWidth="1"/>
  </cols>
  <sheetData>
    <row r="1" ht="24" customHeight="1">
      <c r="A1" s="15" t="s">
        <v>0</v>
      </c>
    </row>
    <row r="2" spans="1:249" ht="42" customHeight="1">
      <c r="A2" s="16" t="s">
        <v>1</v>
      </c>
      <c r="B2" s="16"/>
      <c r="C2" s="16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</row>
    <row r="3" spans="1:249" s="105" customFormat="1" ht="24" customHeight="1">
      <c r="A3" s="38" t="s">
        <v>2</v>
      </c>
      <c r="B3" s="38"/>
      <c r="C3" s="1" t="s">
        <v>3</v>
      </c>
      <c r="D3" s="106" t="s">
        <v>4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</row>
    <row r="4" spans="1:249" ht="36.75" customHeight="1">
      <c r="A4" s="109" t="s">
        <v>5</v>
      </c>
      <c r="B4" s="109"/>
      <c r="C4" s="109" t="s">
        <v>6</v>
      </c>
      <c r="D4" s="109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</row>
    <row r="5" spans="1:249" ht="36.75" customHeight="1">
      <c r="A5" s="17" t="s">
        <v>7</v>
      </c>
      <c r="B5" s="54" t="s">
        <v>8</v>
      </c>
      <c r="C5" s="17" t="s">
        <v>7</v>
      </c>
      <c r="D5" s="54" t="s">
        <v>8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</row>
    <row r="6" spans="1:249" ht="30" customHeight="1">
      <c r="A6" s="107" t="s">
        <v>9</v>
      </c>
      <c r="B6" s="22">
        <v>1907.9</v>
      </c>
      <c r="C6" s="55" t="s">
        <v>10</v>
      </c>
      <c r="D6" s="2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</row>
    <row r="7" spans="1:249" ht="30" customHeight="1">
      <c r="A7" s="107" t="s">
        <v>11</v>
      </c>
      <c r="B7" s="22"/>
      <c r="C7" s="55" t="s">
        <v>12</v>
      </c>
      <c r="D7" s="22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</row>
    <row r="8" spans="1:249" ht="30" customHeight="1">
      <c r="A8" s="107" t="s">
        <v>13</v>
      </c>
      <c r="B8" s="22"/>
      <c r="C8" s="55" t="s">
        <v>14</v>
      </c>
      <c r="D8" s="22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</row>
    <row r="9" spans="1:249" ht="30" customHeight="1">
      <c r="A9" s="49" t="s">
        <v>15</v>
      </c>
      <c r="B9" s="22"/>
      <c r="C9" s="55" t="s">
        <v>16</v>
      </c>
      <c r="D9" s="22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</row>
    <row r="10" spans="1:249" ht="30" customHeight="1">
      <c r="A10" s="108" t="s">
        <v>17</v>
      </c>
      <c r="B10" s="22"/>
      <c r="C10" s="55" t="s">
        <v>18</v>
      </c>
      <c r="D10" s="22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</row>
    <row r="11" spans="1:249" ht="30" customHeight="1">
      <c r="A11" s="108" t="s">
        <v>19</v>
      </c>
      <c r="B11" s="22"/>
      <c r="C11" s="56" t="s">
        <v>20</v>
      </c>
      <c r="D11" s="22">
        <v>174.4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</row>
    <row r="12" spans="1:249" ht="30" customHeight="1">
      <c r="A12" s="107" t="s">
        <v>21</v>
      </c>
      <c r="B12" s="22"/>
      <c r="C12" s="55" t="s">
        <v>22</v>
      </c>
      <c r="D12" s="22">
        <v>87.3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</row>
    <row r="13" spans="1:249" ht="30" customHeight="1">
      <c r="A13" s="107" t="s">
        <v>23</v>
      </c>
      <c r="B13" s="57"/>
      <c r="C13" s="55" t="s">
        <v>24</v>
      </c>
      <c r="D13" s="2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</row>
    <row r="14" spans="1:249" ht="30" customHeight="1">
      <c r="A14" s="107" t="s">
        <v>25</v>
      </c>
      <c r="B14" s="57"/>
      <c r="C14" s="55" t="s">
        <v>26</v>
      </c>
      <c r="D14" s="22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</row>
    <row r="15" spans="1:249" ht="30" customHeight="1">
      <c r="A15" s="107"/>
      <c r="B15" s="57"/>
      <c r="C15" s="55" t="s">
        <v>27</v>
      </c>
      <c r="D15" s="22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</row>
    <row r="16" spans="1:249" ht="30" customHeight="1">
      <c r="A16" s="107"/>
      <c r="B16" s="57"/>
      <c r="C16" s="55" t="s">
        <v>28</v>
      </c>
      <c r="D16" s="2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</row>
    <row r="17" spans="1:249" ht="30" customHeight="1">
      <c r="A17" s="107"/>
      <c r="B17" s="57"/>
      <c r="C17" s="55" t="s">
        <v>29</v>
      </c>
      <c r="D17" s="2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</row>
    <row r="18" spans="1:249" ht="30" customHeight="1">
      <c r="A18" s="107"/>
      <c r="B18" s="22"/>
      <c r="C18" s="55" t="s">
        <v>30</v>
      </c>
      <c r="D18" s="2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</row>
    <row r="19" spans="1:249" ht="30" customHeight="1">
      <c r="A19" s="107"/>
      <c r="B19" s="22"/>
      <c r="C19" s="55" t="s">
        <v>31</v>
      </c>
      <c r="D19" s="22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</row>
    <row r="20" spans="1:249" ht="30" customHeight="1">
      <c r="A20" s="107"/>
      <c r="B20" s="22"/>
      <c r="C20" s="55" t="s">
        <v>32</v>
      </c>
      <c r="D20" s="59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</row>
    <row r="21" spans="1:249" ht="30" customHeight="1">
      <c r="A21" s="26"/>
      <c r="B21" s="22"/>
      <c r="C21" s="55" t="s">
        <v>33</v>
      </c>
      <c r="D21" s="59">
        <v>1646.2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</row>
    <row r="22" spans="1:249" ht="30" customHeight="1">
      <c r="A22" s="26"/>
      <c r="B22" s="22"/>
      <c r="C22" s="60" t="s">
        <v>34</v>
      </c>
      <c r="D22" s="22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</row>
    <row r="23" spans="1:249" ht="30" customHeight="1">
      <c r="A23" s="26"/>
      <c r="B23" s="22"/>
      <c r="C23" s="60" t="s">
        <v>35</v>
      </c>
      <c r="D23" s="61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</row>
    <row r="24" spans="1:249" ht="30" customHeight="1">
      <c r="A24" s="26"/>
      <c r="B24" s="22"/>
      <c r="C24" s="60" t="s">
        <v>36</v>
      </c>
      <c r="D24" s="61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</row>
    <row r="25" spans="1:249" ht="30.75" customHeight="1">
      <c r="A25" s="26"/>
      <c r="B25" s="22"/>
      <c r="C25" s="60" t="s">
        <v>37</v>
      </c>
      <c r="D25" s="61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</row>
    <row r="26" spans="1:249" ht="30.75" customHeight="1">
      <c r="A26" s="26"/>
      <c r="B26" s="22"/>
      <c r="C26" s="60" t="s">
        <v>38</v>
      </c>
      <c r="D26" s="61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</row>
    <row r="27" spans="1:249" ht="30.75" customHeight="1">
      <c r="A27" s="26"/>
      <c r="B27" s="22"/>
      <c r="C27" s="60" t="s">
        <v>39</v>
      </c>
      <c r="D27" s="61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</row>
    <row r="28" spans="1:249" ht="30" customHeight="1">
      <c r="A28" s="44" t="s">
        <v>40</v>
      </c>
      <c r="B28" s="22">
        <v>1907.9</v>
      </c>
      <c r="C28" s="44" t="s">
        <v>41</v>
      </c>
      <c r="D28" s="61">
        <f>SUM(D6:D27)</f>
        <v>1907.9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</row>
    <row r="29" spans="1:249" ht="30" customHeight="1">
      <c r="A29" s="107" t="s">
        <v>42</v>
      </c>
      <c r="B29" s="22"/>
      <c r="C29" s="55" t="s">
        <v>43</v>
      </c>
      <c r="D29" s="2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</row>
    <row r="30" spans="1:249" ht="30" customHeight="1">
      <c r="A30" s="44" t="s">
        <v>44</v>
      </c>
      <c r="B30" s="22">
        <v>1907.9</v>
      </c>
      <c r="C30" s="44" t="s">
        <v>45</v>
      </c>
      <c r="D30" s="22">
        <v>1907.9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</row>
    <row r="31" spans="1:249" ht="27" customHeight="1">
      <c r="A31" s="27" t="s">
        <v>46</v>
      </c>
      <c r="B31" s="65"/>
      <c r="C31" s="66"/>
      <c r="D31" s="67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</row>
    <row r="32" spans="1:249" ht="27.75" customHeight="1">
      <c r="A32" s="68"/>
      <c r="B32" s="69"/>
      <c r="C32" s="68"/>
      <c r="D32" s="6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</row>
    <row r="33" spans="1:249" ht="27.75" customHeight="1">
      <c r="A33" s="70"/>
      <c r="B33" s="71"/>
      <c r="C33" s="71"/>
      <c r="D33" s="71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</row>
    <row r="34" spans="1:249" ht="27.75" customHeight="1">
      <c r="A34" s="71"/>
      <c r="B34" s="71"/>
      <c r="C34" s="71"/>
      <c r="D34" s="71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</row>
    <row r="35" spans="1:249" ht="27.75" customHeight="1">
      <c r="A35" s="71"/>
      <c r="B35" s="71"/>
      <c r="C35" s="71"/>
      <c r="D35" s="71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</row>
    <row r="36" spans="1:249" ht="27.75" customHeight="1">
      <c r="A36" s="71"/>
      <c r="B36" s="71"/>
      <c r="C36" s="71"/>
      <c r="D36" s="71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"/>
  <sheetViews>
    <sheetView showGridLines="0" showZeros="0" view="pageBreakPreview" zoomScaleNormal="115" zoomScaleSheetLayoutView="100" workbookViewId="0" topLeftCell="A1">
      <selection activeCell="C10" sqref="C10"/>
    </sheetView>
  </sheetViews>
  <sheetFormatPr defaultColWidth="9.16015625" defaultRowHeight="27.75" customHeight="1"/>
  <cols>
    <col min="1" max="1" width="10.83203125" style="85" customWidth="1"/>
    <col min="2" max="2" width="26.5" style="85" customWidth="1"/>
    <col min="3" max="3" width="11.16015625" style="85" customWidth="1"/>
    <col min="4" max="4" width="11.66015625" style="85" customWidth="1"/>
    <col min="5" max="5" width="10.5" style="85" customWidth="1"/>
    <col min="6" max="6" width="8.83203125" style="85" customWidth="1"/>
    <col min="7" max="7" width="9.83203125" style="85" customWidth="1"/>
    <col min="8" max="11" width="8.83203125" style="85" customWidth="1"/>
    <col min="12" max="13" width="8.83203125" style="68" customWidth="1"/>
    <col min="14" max="19" width="8.83203125" style="85" customWidth="1"/>
    <col min="20" max="251" width="9" style="68" customWidth="1"/>
    <col min="252" max="252" width="9.16015625" style="86" customWidth="1"/>
    <col min="253" max="16384" width="9.16015625" style="86" customWidth="1"/>
  </cols>
  <sheetData>
    <row r="1" spans="1:19" s="74" customFormat="1" ht="27" customHeight="1">
      <c r="A1" s="15" t="s">
        <v>47</v>
      </c>
      <c r="B1" s="15"/>
      <c r="C1" s="15"/>
      <c r="D1" s="15"/>
      <c r="E1" s="87"/>
      <c r="F1" s="87"/>
      <c r="G1" s="87"/>
      <c r="H1" s="87"/>
      <c r="I1" s="87"/>
      <c r="J1" s="87"/>
      <c r="K1" s="87"/>
      <c r="L1" s="87"/>
      <c r="N1" s="87"/>
      <c r="O1" s="87"/>
      <c r="P1" s="87"/>
      <c r="Q1" s="87"/>
      <c r="R1" s="87"/>
      <c r="S1" s="87"/>
    </row>
    <row r="2" spans="1:19" s="52" customFormat="1" ht="40.5" customHeight="1">
      <c r="A2" s="110" t="s">
        <v>48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s="52" customFormat="1" ht="12.7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s="39" customFormat="1" ht="21.75" customHeight="1">
      <c r="A4" s="111" t="s">
        <v>2</v>
      </c>
      <c r="B4" s="111"/>
      <c r="C4" s="111"/>
      <c r="D4" s="111"/>
      <c r="E4" s="111"/>
      <c r="F4" s="111"/>
      <c r="G4" s="89"/>
      <c r="H4" s="89"/>
      <c r="I4" s="89"/>
      <c r="J4" s="1" t="s">
        <v>3</v>
      </c>
      <c r="K4" s="89"/>
      <c r="L4" s="89"/>
      <c r="N4" s="89"/>
      <c r="O4" s="89"/>
      <c r="P4" s="89"/>
      <c r="Q4" s="89"/>
      <c r="R4" s="89"/>
      <c r="S4" s="89" t="s">
        <v>4</v>
      </c>
    </row>
    <row r="5" spans="1:19" s="83" customFormat="1" ht="29.25" customHeight="1">
      <c r="A5" s="117" t="s">
        <v>49</v>
      </c>
      <c r="B5" s="117" t="s">
        <v>50</v>
      </c>
      <c r="C5" s="119" t="s">
        <v>51</v>
      </c>
      <c r="D5" s="112" t="s">
        <v>52</v>
      </c>
      <c r="E5" s="112"/>
      <c r="F5" s="112"/>
      <c r="G5" s="113"/>
      <c r="H5" s="113"/>
      <c r="I5" s="113"/>
      <c r="J5" s="113"/>
      <c r="K5" s="113"/>
      <c r="L5" s="113"/>
      <c r="M5" s="113"/>
      <c r="N5" s="114" t="s">
        <v>42</v>
      </c>
      <c r="O5" s="114"/>
      <c r="P5" s="114"/>
      <c r="Q5" s="114"/>
      <c r="R5" s="114"/>
      <c r="S5" s="114"/>
    </row>
    <row r="6" spans="1:19" s="83" customFormat="1" ht="29.25" customHeight="1">
      <c r="A6" s="114"/>
      <c r="B6" s="118"/>
      <c r="C6" s="119"/>
      <c r="D6" s="91" t="s">
        <v>53</v>
      </c>
      <c r="E6" s="92" t="s">
        <v>54</v>
      </c>
      <c r="F6" s="92" t="s">
        <v>55</v>
      </c>
      <c r="G6" s="92" t="s">
        <v>56</v>
      </c>
      <c r="H6" s="92" t="s">
        <v>57</v>
      </c>
      <c r="I6" s="92" t="s">
        <v>58</v>
      </c>
      <c r="J6" s="92" t="s">
        <v>59</v>
      </c>
      <c r="K6" s="92" t="s">
        <v>60</v>
      </c>
      <c r="L6" s="92" t="s">
        <v>61</v>
      </c>
      <c r="M6" s="92" t="s">
        <v>62</v>
      </c>
      <c r="N6" s="91" t="s">
        <v>53</v>
      </c>
      <c r="O6" s="90" t="s">
        <v>54</v>
      </c>
      <c r="P6" s="90" t="s">
        <v>55</v>
      </c>
      <c r="Q6" s="90" t="s">
        <v>56</v>
      </c>
      <c r="R6" s="99" t="s">
        <v>57</v>
      </c>
      <c r="S6" s="100" t="s">
        <v>63</v>
      </c>
    </row>
    <row r="7" spans="1:256" s="84" customFormat="1" ht="29.25" customHeight="1">
      <c r="A7" s="93"/>
      <c r="B7" s="93" t="s">
        <v>51</v>
      </c>
      <c r="C7" s="93">
        <f>SUM(C8:C9)</f>
        <v>1907.9</v>
      </c>
      <c r="D7" s="93">
        <f>SUM(D8:D9)</f>
        <v>1907.9</v>
      </c>
      <c r="E7" s="93">
        <f>SUM(E8:E9)</f>
        <v>1907.9</v>
      </c>
      <c r="F7" s="92"/>
      <c r="G7" s="92"/>
      <c r="H7" s="92"/>
      <c r="I7" s="92"/>
      <c r="J7" s="92"/>
      <c r="K7" s="92"/>
      <c r="L7" s="92"/>
      <c r="M7" s="92"/>
      <c r="N7" s="97"/>
      <c r="O7" s="92"/>
      <c r="P7" s="92"/>
      <c r="Q7" s="92"/>
      <c r="R7" s="101"/>
      <c r="S7" s="102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4"/>
      <c r="IS7" s="104"/>
      <c r="IT7" s="104"/>
      <c r="IU7" s="104"/>
      <c r="IV7" s="104"/>
    </row>
    <row r="8" spans="1:19" s="83" customFormat="1" ht="29.25" customHeight="1">
      <c r="A8" s="94">
        <v>358</v>
      </c>
      <c r="B8" s="95" t="s">
        <v>64</v>
      </c>
      <c r="C8" s="95"/>
      <c r="D8" s="95"/>
      <c r="E8" s="93"/>
      <c r="F8" s="92"/>
      <c r="G8" s="92"/>
      <c r="H8" s="92"/>
      <c r="I8" s="92"/>
      <c r="J8" s="92"/>
      <c r="K8" s="92"/>
      <c r="L8" s="92"/>
      <c r="M8" s="92"/>
      <c r="N8" s="91"/>
      <c r="O8" s="90"/>
      <c r="P8" s="90"/>
      <c r="Q8" s="90"/>
      <c r="R8" s="99"/>
      <c r="S8" s="100"/>
    </row>
    <row r="9" spans="1:251" s="72" customFormat="1" ht="33.75" customHeight="1">
      <c r="A9" s="94">
        <v>358206</v>
      </c>
      <c r="B9" s="94" t="s">
        <v>65</v>
      </c>
      <c r="C9" s="94">
        <v>1907.9</v>
      </c>
      <c r="D9" s="94">
        <v>1907.9</v>
      </c>
      <c r="E9" s="94">
        <v>1907.9</v>
      </c>
      <c r="F9" s="80"/>
      <c r="G9" s="80"/>
      <c r="H9" s="80"/>
      <c r="I9" s="80"/>
      <c r="J9" s="80"/>
      <c r="K9" s="80"/>
      <c r="L9" s="80"/>
      <c r="M9" s="80"/>
      <c r="N9" s="80"/>
      <c r="O9" s="22"/>
      <c r="P9" s="22"/>
      <c r="Q9" s="22"/>
      <c r="R9" s="22"/>
      <c r="S9" s="22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</row>
    <row r="10" spans="1:251" s="53" customFormat="1" ht="33.75" customHeight="1">
      <c r="A10" s="22"/>
      <c r="B10" s="45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</row>
    <row r="11" spans="1:19" s="72" customFormat="1" ht="33.75" customHeight="1">
      <c r="A11" s="25"/>
      <c r="B11" s="45"/>
      <c r="C11" s="25"/>
      <c r="D11" s="25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20" s="72" customFormat="1" ht="33.75" customHeight="1">
      <c r="A12" s="22"/>
      <c r="B12" s="45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53"/>
    </row>
    <row r="13" spans="1:20" s="72" customFormat="1" ht="33.75" customHeight="1">
      <c r="A13" s="22"/>
      <c r="B13" s="45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53"/>
    </row>
    <row r="14" spans="1:19" ht="33.75" customHeight="1">
      <c r="A14" s="115" t="s">
        <v>51</v>
      </c>
      <c r="B14" s="116"/>
      <c r="C14" s="96">
        <v>1907.9</v>
      </c>
      <c r="D14" s="96">
        <v>1907.9</v>
      </c>
      <c r="E14" s="96">
        <v>1907.9</v>
      </c>
      <c r="F14" s="22"/>
      <c r="G14" s="22"/>
      <c r="H14" s="22"/>
      <c r="I14" s="22"/>
      <c r="J14" s="22"/>
      <c r="K14" s="22"/>
      <c r="L14" s="22"/>
      <c r="M14" s="22"/>
      <c r="N14" s="22"/>
      <c r="O14" s="98"/>
      <c r="P14" s="98"/>
      <c r="Q14" s="98"/>
      <c r="R14" s="98"/>
      <c r="S14" s="98"/>
    </row>
  </sheetData>
  <sheetProtection/>
  <mergeCells count="8">
    <mergeCell ref="A2:S2"/>
    <mergeCell ref="A4:F4"/>
    <mergeCell ref="D5:M5"/>
    <mergeCell ref="N5:S5"/>
    <mergeCell ref="A14:B14"/>
    <mergeCell ref="A5:A6"/>
    <mergeCell ref="B5:B6"/>
    <mergeCell ref="C5:C6"/>
  </mergeCells>
  <printOptions horizontalCentered="1"/>
  <pageMargins left="0.8267716535433072" right="0.66875" top="0.9599999999999999" bottom="0.5905511811023623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9"/>
  <sheetViews>
    <sheetView showGridLines="0" showZeros="0" view="pageBreakPreview" zoomScale="85" zoomScaleNormal="115" zoomScaleSheetLayoutView="85" workbookViewId="0" topLeftCell="A1">
      <selection activeCell="A3" sqref="A3:C3"/>
    </sheetView>
  </sheetViews>
  <sheetFormatPr defaultColWidth="9.16015625" defaultRowHeight="27.75" customHeight="1"/>
  <cols>
    <col min="1" max="1" width="23.66015625" style="75" customWidth="1"/>
    <col min="2" max="2" width="32.33203125" style="75" customWidth="1"/>
    <col min="3" max="8" width="23.33203125" style="76" customWidth="1"/>
    <col min="9" max="10" width="23.33203125" style="2" customWidth="1"/>
    <col min="11" max="248" width="10.66015625" style="2" customWidth="1"/>
    <col min="249" max="250" width="9.16015625" style="37" customWidth="1"/>
    <col min="251" max="16384" width="9.16015625" style="37" customWidth="1"/>
  </cols>
  <sheetData>
    <row r="1" spans="1:7" s="74" customFormat="1" ht="27" customHeight="1">
      <c r="A1" s="15" t="s">
        <v>66</v>
      </c>
      <c r="B1" s="15"/>
      <c r="C1" s="77"/>
      <c r="D1" s="77"/>
      <c r="E1" s="77"/>
      <c r="F1" s="77"/>
      <c r="G1" s="77"/>
    </row>
    <row r="2" spans="1:12" s="13" customFormat="1" ht="48.75" customHeight="1">
      <c r="A2" s="16" t="s">
        <v>67</v>
      </c>
      <c r="B2" s="16"/>
      <c r="C2" s="16"/>
      <c r="D2" s="16"/>
      <c r="E2" s="16"/>
      <c r="F2" s="16"/>
      <c r="G2" s="16"/>
      <c r="H2" s="78"/>
      <c r="I2" s="82"/>
      <c r="J2" s="16"/>
      <c r="K2" s="82"/>
      <c r="L2" s="82"/>
    </row>
    <row r="3" spans="1:8" s="39" customFormat="1" ht="21.75" customHeight="1">
      <c r="A3" s="120" t="s">
        <v>2</v>
      </c>
      <c r="B3" s="120"/>
      <c r="C3" s="120"/>
      <c r="D3" s="79"/>
      <c r="E3" s="38" t="s">
        <v>3</v>
      </c>
      <c r="F3" s="38"/>
      <c r="G3" s="79"/>
      <c r="H3" s="79" t="s">
        <v>4</v>
      </c>
    </row>
    <row r="4" spans="1:8" s="53" customFormat="1" ht="29.25" customHeight="1">
      <c r="A4" s="109" t="s">
        <v>68</v>
      </c>
      <c r="B4" s="109" t="s">
        <v>69</v>
      </c>
      <c r="C4" s="124" t="s">
        <v>70</v>
      </c>
      <c r="D4" s="125" t="s">
        <v>71</v>
      </c>
      <c r="E4" s="125" t="s">
        <v>72</v>
      </c>
      <c r="F4" s="125" t="s">
        <v>73</v>
      </c>
      <c r="G4" s="125" t="s">
        <v>74</v>
      </c>
      <c r="H4" s="125" t="s">
        <v>75</v>
      </c>
    </row>
    <row r="5" spans="1:8" s="53" customFormat="1" ht="29.25" customHeight="1">
      <c r="A5" s="109"/>
      <c r="B5" s="109"/>
      <c r="C5" s="124"/>
      <c r="D5" s="125"/>
      <c r="E5" s="125"/>
      <c r="F5" s="125"/>
      <c r="G5" s="125"/>
      <c r="H5" s="125"/>
    </row>
    <row r="6" spans="1:8" s="53" customFormat="1" ht="29.25" customHeight="1">
      <c r="A6" s="109"/>
      <c r="B6" s="109"/>
      <c r="C6" s="124"/>
      <c r="D6" s="125"/>
      <c r="E6" s="125"/>
      <c r="F6" s="125"/>
      <c r="G6" s="125"/>
      <c r="H6" s="125"/>
    </row>
    <row r="7" spans="1:248" s="19" customFormat="1" ht="30.75" customHeight="1">
      <c r="A7" s="26">
        <v>208</v>
      </c>
      <c r="B7" s="20" t="s">
        <v>76</v>
      </c>
      <c r="C7" s="22">
        <f aca="true" t="shared" si="0" ref="C7:C14">SUM(D7:H7)</f>
        <v>174.4</v>
      </c>
      <c r="D7" s="22">
        <f>SUM(D8)</f>
        <v>174.4</v>
      </c>
      <c r="E7" s="22"/>
      <c r="F7" s="22"/>
      <c r="G7" s="22"/>
      <c r="H7" s="22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</row>
    <row r="8" spans="1:9" s="14" customFormat="1" ht="30.75" customHeight="1">
      <c r="A8" s="26">
        <v>20805</v>
      </c>
      <c r="B8" s="23" t="s">
        <v>77</v>
      </c>
      <c r="C8" s="22">
        <f t="shared" si="0"/>
        <v>174.4</v>
      </c>
      <c r="D8" s="22">
        <f>SUM(D9:D10)</f>
        <v>174.4</v>
      </c>
      <c r="E8" s="22"/>
      <c r="F8" s="22"/>
      <c r="G8" s="22"/>
      <c r="H8" s="22"/>
      <c r="I8" s="19"/>
    </row>
    <row r="9" spans="1:8" ht="30.75" customHeight="1">
      <c r="A9" s="26">
        <v>2080505</v>
      </c>
      <c r="B9" s="24" t="s">
        <v>78</v>
      </c>
      <c r="C9" s="22">
        <f t="shared" si="0"/>
        <v>116.3</v>
      </c>
      <c r="D9" s="22">
        <v>116.3</v>
      </c>
      <c r="E9" s="22"/>
      <c r="F9" s="22"/>
      <c r="G9" s="22"/>
      <c r="H9" s="22"/>
    </row>
    <row r="10" spans="1:8" ht="30.75" customHeight="1">
      <c r="A10" s="26">
        <v>2080506</v>
      </c>
      <c r="B10" s="24" t="s">
        <v>79</v>
      </c>
      <c r="C10" s="22">
        <f t="shared" si="0"/>
        <v>58.1</v>
      </c>
      <c r="D10" s="22">
        <v>58.1</v>
      </c>
      <c r="E10" s="22"/>
      <c r="F10" s="22"/>
      <c r="G10" s="22"/>
      <c r="H10" s="22"/>
    </row>
    <row r="11" spans="1:8" ht="30.75" customHeight="1">
      <c r="A11" s="26">
        <v>210</v>
      </c>
      <c r="B11" s="46" t="s">
        <v>80</v>
      </c>
      <c r="C11" s="22">
        <f t="shared" si="0"/>
        <v>87.3</v>
      </c>
      <c r="D11" s="22">
        <f>SUM(D12)</f>
        <v>87.3</v>
      </c>
      <c r="E11" s="22"/>
      <c r="F11" s="22"/>
      <c r="G11" s="22"/>
      <c r="H11" s="22"/>
    </row>
    <row r="12" spans="1:8" ht="30.75" customHeight="1">
      <c r="A12" s="26">
        <v>21011</v>
      </c>
      <c r="B12" s="46" t="s">
        <v>81</v>
      </c>
      <c r="C12" s="22">
        <f t="shared" si="0"/>
        <v>87.3</v>
      </c>
      <c r="D12" s="22">
        <f>SUM(D13:D14)</f>
        <v>87.3</v>
      </c>
      <c r="E12" s="22"/>
      <c r="F12" s="22"/>
      <c r="G12" s="22"/>
      <c r="H12" s="22"/>
    </row>
    <row r="13" spans="1:8" ht="30.75" customHeight="1">
      <c r="A13" s="26">
        <v>2101102</v>
      </c>
      <c r="B13" s="24" t="s">
        <v>82</v>
      </c>
      <c r="C13" s="22">
        <f t="shared" si="0"/>
        <v>76.3</v>
      </c>
      <c r="D13" s="22">
        <v>76.3</v>
      </c>
      <c r="E13" s="22"/>
      <c r="F13" s="22"/>
      <c r="G13" s="22"/>
      <c r="H13" s="22"/>
    </row>
    <row r="14" spans="1:8" ht="30.75" customHeight="1">
      <c r="A14" s="26">
        <v>2101199</v>
      </c>
      <c r="B14" s="47" t="s">
        <v>83</v>
      </c>
      <c r="C14" s="22">
        <f t="shared" si="0"/>
        <v>11</v>
      </c>
      <c r="D14" s="22">
        <v>11</v>
      </c>
      <c r="E14" s="22"/>
      <c r="F14" s="22"/>
      <c r="G14" s="22"/>
      <c r="H14" s="22"/>
    </row>
    <row r="15" spans="1:8" ht="30.75" customHeight="1">
      <c r="A15" s="26">
        <v>220</v>
      </c>
      <c r="B15" s="47" t="s">
        <v>84</v>
      </c>
      <c r="C15" s="22">
        <f>SUM(D15)</f>
        <v>1646.2</v>
      </c>
      <c r="D15" s="22">
        <v>1646.2</v>
      </c>
      <c r="E15" s="22"/>
      <c r="F15" s="22"/>
      <c r="G15" s="22"/>
      <c r="H15" s="22"/>
    </row>
    <row r="16" spans="1:8" ht="30.75" customHeight="1">
      <c r="A16" s="26">
        <v>22001</v>
      </c>
      <c r="B16" s="47" t="s">
        <v>85</v>
      </c>
      <c r="C16" s="22">
        <f>SUM(D16)</f>
        <v>1646.2</v>
      </c>
      <c r="D16" s="22">
        <f>SUM(D17)</f>
        <v>1646.2</v>
      </c>
      <c r="E16" s="22"/>
      <c r="F16" s="22"/>
      <c r="G16" s="22"/>
      <c r="H16" s="22"/>
    </row>
    <row r="17" spans="1:8" ht="30.75" customHeight="1">
      <c r="A17" s="26">
        <v>2200150</v>
      </c>
      <c r="B17" s="47" t="s">
        <v>86</v>
      </c>
      <c r="C17" s="22">
        <f>SUM(D17)</f>
        <v>1646.2</v>
      </c>
      <c r="D17" s="22">
        <v>1646.2</v>
      </c>
      <c r="E17" s="22"/>
      <c r="F17" s="22"/>
      <c r="G17" s="22"/>
      <c r="H17" s="22"/>
    </row>
    <row r="18" spans="1:8" ht="30.75" customHeight="1">
      <c r="A18" s="26"/>
      <c r="B18" s="81" t="s">
        <v>87</v>
      </c>
      <c r="C18" s="22">
        <f>C7+C11+C15</f>
        <v>1907.9</v>
      </c>
      <c r="D18" s="22">
        <f>D7+D11+D15</f>
        <v>1907.9</v>
      </c>
      <c r="E18" s="22"/>
      <c r="F18" s="22"/>
      <c r="G18" s="22"/>
      <c r="H18" s="22"/>
    </row>
    <row r="19" spans="1:8" ht="27.75" customHeight="1">
      <c r="A19" s="121" t="s">
        <v>88</v>
      </c>
      <c r="B19" s="122"/>
      <c r="C19" s="122"/>
      <c r="D19" s="122"/>
      <c r="E19" s="122"/>
      <c r="F19" s="122"/>
      <c r="G19" s="122"/>
      <c r="H19" s="123"/>
    </row>
  </sheetData>
  <sheetProtection/>
  <mergeCells count="10">
    <mergeCell ref="A3:C3"/>
    <mergeCell ref="A19:H19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7479166666666667" right="0.66875" top="1.1023622047244095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workbookViewId="0" topLeftCell="A1">
      <selection activeCell="A3" sqref="A3"/>
    </sheetView>
  </sheetViews>
  <sheetFormatPr defaultColWidth="6.66015625" defaultRowHeight="18" customHeight="1"/>
  <cols>
    <col min="1" max="1" width="50.66015625" style="37" customWidth="1"/>
    <col min="2" max="2" width="17.66015625" style="37" customWidth="1"/>
    <col min="3" max="3" width="50.66015625" style="37" customWidth="1"/>
    <col min="4" max="4" width="17.66015625" style="37" customWidth="1"/>
    <col min="5" max="157" width="9" style="37" customWidth="1"/>
    <col min="158" max="250" width="9.16015625" style="37" customWidth="1"/>
    <col min="251" max="16384" width="6.66015625" style="37" customWidth="1"/>
  </cols>
  <sheetData>
    <row r="1" ht="24" customHeight="1">
      <c r="A1" s="15" t="s">
        <v>89</v>
      </c>
    </row>
    <row r="2" spans="1:250" ht="42" customHeight="1">
      <c r="A2" s="16" t="s">
        <v>90</v>
      </c>
      <c r="B2" s="16"/>
      <c r="C2" s="16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</row>
    <row r="3" spans="1:250" ht="24" customHeight="1">
      <c r="A3" s="38" t="s">
        <v>2</v>
      </c>
      <c r="B3" s="38"/>
      <c r="C3" s="1" t="s">
        <v>3</v>
      </c>
      <c r="D3" s="39" t="s">
        <v>4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</row>
    <row r="4" spans="1:250" ht="36.75" customHeight="1">
      <c r="A4" s="109" t="s">
        <v>5</v>
      </c>
      <c r="B4" s="109"/>
      <c r="C4" s="109" t="s">
        <v>6</v>
      </c>
      <c r="D4" s="109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</row>
    <row r="5" spans="1:250" ht="36.75" customHeight="1">
      <c r="A5" s="17" t="s">
        <v>7</v>
      </c>
      <c r="B5" s="54" t="s">
        <v>8</v>
      </c>
      <c r="C5" s="17" t="s">
        <v>7</v>
      </c>
      <c r="D5" s="54" t="s">
        <v>8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</row>
    <row r="6" spans="1:250" ht="30" customHeight="1">
      <c r="A6" s="26" t="s">
        <v>91</v>
      </c>
      <c r="B6" s="22">
        <v>1907.9</v>
      </c>
      <c r="C6" s="55" t="s">
        <v>10</v>
      </c>
      <c r="D6" s="2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</row>
    <row r="7" spans="1:250" ht="30" customHeight="1">
      <c r="A7" s="26" t="s">
        <v>92</v>
      </c>
      <c r="B7" s="22">
        <v>1907.9</v>
      </c>
      <c r="C7" s="55" t="s">
        <v>12</v>
      </c>
      <c r="D7" s="22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</row>
    <row r="8" spans="1:250" ht="30" customHeight="1">
      <c r="A8" s="26" t="s">
        <v>93</v>
      </c>
      <c r="B8" s="22"/>
      <c r="C8" s="55" t="s">
        <v>14</v>
      </c>
      <c r="D8" s="22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</row>
    <row r="9" spans="1:250" ht="30" customHeight="1">
      <c r="A9" s="26" t="s">
        <v>94</v>
      </c>
      <c r="B9" s="22"/>
      <c r="C9" s="55" t="s">
        <v>16</v>
      </c>
      <c r="D9" s="22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</row>
    <row r="10" spans="1:250" ht="30" customHeight="1">
      <c r="A10" s="26" t="s">
        <v>95</v>
      </c>
      <c r="B10" s="22"/>
      <c r="C10" s="55" t="s">
        <v>18</v>
      </c>
      <c r="D10" s="22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</row>
    <row r="11" spans="1:250" ht="30" customHeight="1">
      <c r="A11" s="26" t="s">
        <v>92</v>
      </c>
      <c r="B11" s="22"/>
      <c r="C11" s="56" t="s">
        <v>20</v>
      </c>
      <c r="D11" s="22">
        <v>174.4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</row>
    <row r="12" spans="1:250" ht="30" customHeight="1">
      <c r="A12" s="26" t="s">
        <v>93</v>
      </c>
      <c r="B12" s="22"/>
      <c r="C12" s="55" t="s">
        <v>22</v>
      </c>
      <c r="D12" s="22">
        <v>87.3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</row>
    <row r="13" spans="1:250" ht="30" customHeight="1">
      <c r="A13" s="26" t="s">
        <v>94</v>
      </c>
      <c r="B13" s="57"/>
      <c r="C13" s="55" t="s">
        <v>24</v>
      </c>
      <c r="D13" s="2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</row>
    <row r="14" spans="1:250" ht="30" customHeight="1">
      <c r="A14" s="44"/>
      <c r="B14" s="57"/>
      <c r="C14" s="55" t="s">
        <v>26</v>
      </c>
      <c r="D14" s="22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</row>
    <row r="15" spans="1:250" ht="30" customHeight="1">
      <c r="A15" s="58"/>
      <c r="B15" s="57"/>
      <c r="C15" s="55" t="s">
        <v>27</v>
      </c>
      <c r="D15" s="22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</row>
    <row r="16" spans="1:250" ht="30" customHeight="1">
      <c r="A16" s="26"/>
      <c r="B16" s="57"/>
      <c r="C16" s="55" t="s">
        <v>28</v>
      </c>
      <c r="D16" s="2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</row>
    <row r="17" spans="1:250" ht="30" customHeight="1">
      <c r="A17" s="26"/>
      <c r="B17" s="57"/>
      <c r="C17" s="55" t="s">
        <v>29</v>
      </c>
      <c r="D17" s="2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</row>
    <row r="18" spans="1:250" ht="30" customHeight="1">
      <c r="A18" s="26"/>
      <c r="B18" s="22"/>
      <c r="C18" s="55" t="s">
        <v>30</v>
      </c>
      <c r="D18" s="2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</row>
    <row r="19" spans="1:250" ht="30" customHeight="1">
      <c r="A19" s="26"/>
      <c r="B19" s="22"/>
      <c r="C19" s="55" t="s">
        <v>31</v>
      </c>
      <c r="D19" s="22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</row>
    <row r="20" spans="1:250" ht="30" customHeight="1">
      <c r="A20" s="26"/>
      <c r="B20" s="22"/>
      <c r="C20" s="55" t="s">
        <v>32</v>
      </c>
      <c r="D20" s="59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</row>
    <row r="21" spans="1:250" ht="30" customHeight="1">
      <c r="A21" s="26"/>
      <c r="B21" s="22"/>
      <c r="C21" s="55" t="s">
        <v>33</v>
      </c>
      <c r="D21" s="59">
        <v>1646.6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</row>
    <row r="22" spans="1:250" ht="30" customHeight="1">
      <c r="A22" s="26"/>
      <c r="B22" s="22"/>
      <c r="C22" s="60" t="s">
        <v>34</v>
      </c>
      <c r="D22" s="22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</row>
    <row r="23" spans="1:250" ht="30" customHeight="1">
      <c r="A23" s="26"/>
      <c r="B23" s="22"/>
      <c r="C23" s="60" t="s">
        <v>35</v>
      </c>
      <c r="D23" s="61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</row>
    <row r="24" spans="1:250" ht="30.75" customHeight="1">
      <c r="A24" s="26"/>
      <c r="B24" s="22"/>
      <c r="C24" s="60" t="s">
        <v>36</v>
      </c>
      <c r="D24" s="61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</row>
    <row r="25" spans="1:250" ht="30.75" customHeight="1">
      <c r="A25" s="26"/>
      <c r="B25" s="22"/>
      <c r="C25" s="60" t="s">
        <v>37</v>
      </c>
      <c r="D25" s="61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</row>
    <row r="26" spans="1:250" ht="30.75" customHeight="1">
      <c r="A26" s="26"/>
      <c r="B26" s="22"/>
      <c r="C26" s="60" t="s">
        <v>38</v>
      </c>
      <c r="D26" s="61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</row>
    <row r="27" spans="1:250" ht="30.75" customHeight="1">
      <c r="A27" s="26"/>
      <c r="B27" s="22"/>
      <c r="C27" s="60" t="s">
        <v>39</v>
      </c>
      <c r="D27" s="61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</row>
    <row r="28" spans="1:250" ht="30" customHeight="1">
      <c r="A28" s="26"/>
      <c r="B28" s="22"/>
      <c r="C28" s="26"/>
      <c r="D28" s="22"/>
      <c r="E28" s="62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</row>
    <row r="29" spans="1:250" ht="30" customHeight="1">
      <c r="A29" s="64"/>
      <c r="B29" s="22"/>
      <c r="C29" s="26" t="s">
        <v>96</v>
      </c>
      <c r="D29" s="22"/>
      <c r="E29" s="62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</row>
    <row r="30" spans="1:250" ht="30" customHeight="1">
      <c r="A30" s="64"/>
      <c r="B30" s="22"/>
      <c r="C30" s="22"/>
      <c r="D30" s="2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</row>
    <row r="31" spans="1:250" ht="30" customHeight="1">
      <c r="A31" s="44" t="s">
        <v>44</v>
      </c>
      <c r="B31" s="22">
        <v>1907.9</v>
      </c>
      <c r="C31" s="44" t="s">
        <v>45</v>
      </c>
      <c r="D31" s="22">
        <v>1907.9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</row>
    <row r="32" spans="1:250" ht="27" customHeight="1">
      <c r="A32" s="27"/>
      <c r="B32" s="65"/>
      <c r="C32" s="66"/>
      <c r="D32" s="67">
        <v>0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</row>
    <row r="33" spans="1:250" ht="27.75" customHeight="1">
      <c r="A33" s="68"/>
      <c r="B33" s="69"/>
      <c r="C33" s="68"/>
      <c r="D33" s="69"/>
      <c r="E33" s="68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</row>
    <row r="34" spans="1:250" ht="27.75" customHeight="1">
      <c r="A34" s="70"/>
      <c r="B34" s="71"/>
      <c r="C34" s="71"/>
      <c r="D34" s="71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</row>
    <row r="35" spans="1:250" ht="27.75" customHeight="1">
      <c r="A35" s="71"/>
      <c r="B35" s="71"/>
      <c r="C35" s="71"/>
      <c r="D35" s="71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</row>
    <row r="36" spans="1:250" ht="27.75" customHeight="1">
      <c r="A36" s="71"/>
      <c r="B36" s="71"/>
      <c r="C36" s="71"/>
      <c r="D36" s="71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</row>
    <row r="37" spans="1:250" ht="27.75" customHeight="1">
      <c r="A37" s="71"/>
      <c r="B37" s="71"/>
      <c r="C37" s="71"/>
      <c r="D37" s="71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8"/>
  <sheetViews>
    <sheetView showGridLines="0" showZeros="0" view="pageBreakPreview" zoomScale="85" zoomScaleNormal="115" zoomScaleSheetLayoutView="85" workbookViewId="0" topLeftCell="A1">
      <selection activeCell="A3" sqref="A3"/>
    </sheetView>
  </sheetViews>
  <sheetFormatPr defaultColWidth="9.16015625" defaultRowHeight="27.75" customHeight="1"/>
  <cols>
    <col min="1" max="1" width="16.83203125" style="2" customWidth="1"/>
    <col min="2" max="2" width="32" style="2" customWidth="1"/>
    <col min="3" max="3" width="16.33203125" style="2" customWidth="1"/>
    <col min="4" max="6" width="16.83203125" style="2" customWidth="1"/>
    <col min="7" max="7" width="19.83203125" style="2" customWidth="1"/>
    <col min="8" max="245" width="7.66015625" style="2" customWidth="1"/>
    <col min="246" max="16384" width="9.16015625" style="37" customWidth="1"/>
  </cols>
  <sheetData>
    <row r="1" spans="1:3" ht="27.75" customHeight="1">
      <c r="A1" s="15" t="s">
        <v>97</v>
      </c>
      <c r="B1" s="15"/>
      <c r="C1" s="15"/>
    </row>
    <row r="2" spans="1:7" s="13" customFormat="1" ht="34.5" customHeight="1">
      <c r="A2" s="16" t="s">
        <v>98</v>
      </c>
      <c r="B2" s="16"/>
      <c r="C2" s="16"/>
      <c r="D2" s="16"/>
      <c r="E2" s="16"/>
      <c r="F2" s="16"/>
      <c r="G2" s="16"/>
    </row>
    <row r="3" spans="1:256" s="41" customFormat="1" ht="42" customHeight="1">
      <c r="A3" s="38" t="s">
        <v>2</v>
      </c>
      <c r="B3" s="42"/>
      <c r="C3" s="42"/>
      <c r="D3" s="42"/>
      <c r="E3" s="42" t="s">
        <v>3</v>
      </c>
      <c r="F3" s="42"/>
      <c r="G3" s="42" t="s">
        <v>4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50"/>
      <c r="IM3" s="50"/>
      <c r="IN3" s="50"/>
      <c r="IO3" s="50"/>
      <c r="IP3" s="50"/>
      <c r="IQ3" s="50"/>
      <c r="IR3" s="50"/>
      <c r="IS3" s="50"/>
      <c r="IT3" s="50"/>
      <c r="IU3" s="50"/>
      <c r="IV3" s="50"/>
    </row>
    <row r="4" spans="1:245" s="14" customFormat="1" ht="39.75" customHeight="1">
      <c r="A4" s="109" t="s">
        <v>68</v>
      </c>
      <c r="B4" s="109" t="s">
        <v>69</v>
      </c>
      <c r="C4" s="109" t="s">
        <v>51</v>
      </c>
      <c r="D4" s="18" t="s">
        <v>71</v>
      </c>
      <c r="E4" s="18"/>
      <c r="F4" s="18"/>
      <c r="G4" s="126" t="s">
        <v>72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</row>
    <row r="5" spans="1:245" s="14" customFormat="1" ht="39.75" customHeight="1">
      <c r="A5" s="109"/>
      <c r="B5" s="109"/>
      <c r="C5" s="109"/>
      <c r="D5" s="17" t="s">
        <v>99</v>
      </c>
      <c r="E5" s="17" t="s">
        <v>100</v>
      </c>
      <c r="F5" s="17" t="s">
        <v>101</v>
      </c>
      <c r="G5" s="126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</row>
    <row r="6" spans="1:245" s="14" customFormat="1" ht="33" customHeight="1">
      <c r="A6" s="26">
        <v>208</v>
      </c>
      <c r="B6" s="20" t="s">
        <v>76</v>
      </c>
      <c r="C6" s="45">
        <f>D6+G6</f>
        <v>174.4</v>
      </c>
      <c r="D6" s="45">
        <f>SUM(E6:F6)</f>
        <v>174.4</v>
      </c>
      <c r="E6" s="17">
        <v>174.4</v>
      </c>
      <c r="F6" s="17"/>
      <c r="G6" s="44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</row>
    <row r="7" spans="1:245" s="14" customFormat="1" ht="33" customHeight="1">
      <c r="A7" s="26">
        <v>20805</v>
      </c>
      <c r="B7" s="23" t="s">
        <v>77</v>
      </c>
      <c r="C7" s="45">
        <f aca="true" t="shared" si="0" ref="C7:C16">D7+G7</f>
        <v>174.4</v>
      </c>
      <c r="D7" s="45">
        <f aca="true" t="shared" si="1" ref="D7:D16">SUM(E7:F7)</f>
        <v>174.4</v>
      </c>
      <c r="E7" s="17">
        <v>174.4</v>
      </c>
      <c r="F7" s="17"/>
      <c r="G7" s="44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</row>
    <row r="8" spans="1:245" s="14" customFormat="1" ht="33" customHeight="1">
      <c r="A8" s="26">
        <v>2080505</v>
      </c>
      <c r="B8" s="24" t="s">
        <v>78</v>
      </c>
      <c r="C8" s="45">
        <f t="shared" si="0"/>
        <v>116.3</v>
      </c>
      <c r="D8" s="45">
        <f t="shared" si="1"/>
        <v>116.3</v>
      </c>
      <c r="E8" s="17">
        <v>116.3</v>
      </c>
      <c r="F8" s="17"/>
      <c r="G8" s="44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</row>
    <row r="9" spans="1:245" s="14" customFormat="1" ht="33" customHeight="1">
      <c r="A9" s="26">
        <v>2080506</v>
      </c>
      <c r="B9" s="24" t="s">
        <v>79</v>
      </c>
      <c r="C9" s="45">
        <f t="shared" si="0"/>
        <v>58.1</v>
      </c>
      <c r="D9" s="45">
        <f t="shared" si="1"/>
        <v>58.1</v>
      </c>
      <c r="E9" s="17">
        <v>58.1</v>
      </c>
      <c r="F9" s="17"/>
      <c r="G9" s="44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</row>
    <row r="10" spans="1:245" s="14" customFormat="1" ht="33" customHeight="1">
      <c r="A10" s="26">
        <v>210</v>
      </c>
      <c r="B10" s="46" t="s">
        <v>80</v>
      </c>
      <c r="C10" s="45">
        <f t="shared" si="0"/>
        <v>87.3</v>
      </c>
      <c r="D10" s="45">
        <f t="shared" si="1"/>
        <v>87.3</v>
      </c>
      <c r="E10" s="17">
        <v>87.3</v>
      </c>
      <c r="F10" s="17"/>
      <c r="G10" s="44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</row>
    <row r="11" spans="1:245" s="14" customFormat="1" ht="33" customHeight="1">
      <c r="A11" s="26">
        <v>21011</v>
      </c>
      <c r="B11" s="46" t="s">
        <v>81</v>
      </c>
      <c r="C11" s="45">
        <f t="shared" si="0"/>
        <v>87.3</v>
      </c>
      <c r="D11" s="45">
        <f t="shared" si="1"/>
        <v>87.3</v>
      </c>
      <c r="E11" s="17">
        <v>87.3</v>
      </c>
      <c r="F11" s="17"/>
      <c r="G11" s="44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</row>
    <row r="12" spans="1:245" s="14" customFormat="1" ht="33" customHeight="1">
      <c r="A12" s="26">
        <v>2101102</v>
      </c>
      <c r="B12" s="24" t="s">
        <v>82</v>
      </c>
      <c r="C12" s="45">
        <f t="shared" si="0"/>
        <v>76.3</v>
      </c>
      <c r="D12" s="45">
        <f t="shared" si="1"/>
        <v>76.3</v>
      </c>
      <c r="E12" s="17">
        <v>76.3</v>
      </c>
      <c r="F12" s="17"/>
      <c r="G12" s="44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</row>
    <row r="13" spans="1:7" ht="33" customHeight="1">
      <c r="A13" s="26">
        <v>2101199</v>
      </c>
      <c r="B13" s="47" t="s">
        <v>83</v>
      </c>
      <c r="C13" s="45">
        <f t="shared" si="0"/>
        <v>11</v>
      </c>
      <c r="D13" s="45">
        <f t="shared" si="1"/>
        <v>11</v>
      </c>
      <c r="E13" s="45">
        <v>11</v>
      </c>
      <c r="F13" s="45"/>
      <c r="G13" s="48"/>
    </row>
    <row r="14" spans="1:7" ht="33" customHeight="1">
      <c r="A14" s="26">
        <v>220</v>
      </c>
      <c r="B14" s="47" t="s">
        <v>84</v>
      </c>
      <c r="C14" s="45">
        <f t="shared" si="0"/>
        <v>1646.2</v>
      </c>
      <c r="D14" s="45">
        <f t="shared" si="1"/>
        <v>1646.2</v>
      </c>
      <c r="E14" s="45">
        <v>1406.5</v>
      </c>
      <c r="F14" s="45">
        <v>239.7</v>
      </c>
      <c r="G14" s="48"/>
    </row>
    <row r="15" spans="1:7" ht="33" customHeight="1">
      <c r="A15" s="26">
        <v>22001</v>
      </c>
      <c r="B15" s="47" t="s">
        <v>85</v>
      </c>
      <c r="C15" s="45">
        <f t="shared" si="0"/>
        <v>1646.2</v>
      </c>
      <c r="D15" s="45">
        <f t="shared" si="1"/>
        <v>1646.2</v>
      </c>
      <c r="E15" s="45">
        <v>1406.5</v>
      </c>
      <c r="F15" s="45">
        <v>239.7</v>
      </c>
      <c r="G15" s="48"/>
    </row>
    <row r="16" spans="1:7" ht="33" customHeight="1">
      <c r="A16" s="26">
        <v>2200150</v>
      </c>
      <c r="B16" s="47" t="s">
        <v>86</v>
      </c>
      <c r="C16" s="45">
        <f t="shared" si="0"/>
        <v>1646.2</v>
      </c>
      <c r="D16" s="45">
        <f t="shared" si="1"/>
        <v>1646.2</v>
      </c>
      <c r="E16" s="45">
        <v>1406.5</v>
      </c>
      <c r="F16" s="45">
        <v>239.7</v>
      </c>
      <c r="G16" s="48"/>
    </row>
    <row r="17" spans="1:7" ht="33" customHeight="1">
      <c r="A17" s="25" t="s">
        <v>102</v>
      </c>
      <c r="B17" s="25" t="s">
        <v>70</v>
      </c>
      <c r="C17" s="17">
        <f>C6+C10+C14</f>
        <v>1907.9</v>
      </c>
      <c r="D17" s="17">
        <f>D6+D10+D14</f>
        <v>1907.9</v>
      </c>
      <c r="E17" s="17">
        <f>E6+E10+E14</f>
        <v>1668.2</v>
      </c>
      <c r="F17" s="17">
        <f>F6+F10+F14</f>
        <v>239.7</v>
      </c>
      <c r="G17" s="48"/>
    </row>
    <row r="18" spans="1:7" ht="33" customHeight="1">
      <c r="A18" s="121" t="s">
        <v>88</v>
      </c>
      <c r="B18" s="122"/>
      <c r="C18" s="122"/>
      <c r="D18" s="122"/>
      <c r="E18" s="122"/>
      <c r="F18" s="122"/>
      <c r="G18" s="123"/>
    </row>
  </sheetData>
  <sheetProtection/>
  <mergeCells count="5">
    <mergeCell ref="A18:G18"/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3"/>
  <sheetViews>
    <sheetView showGridLines="0" showZeros="0" view="pageBreakPreview" zoomScale="85" zoomScaleNormal="115" zoomScaleSheetLayoutView="85" workbookViewId="0" topLeftCell="A1">
      <selection activeCell="A3" sqref="A3"/>
    </sheetView>
  </sheetViews>
  <sheetFormatPr defaultColWidth="9.16015625" defaultRowHeight="12.75" customHeight="1"/>
  <cols>
    <col min="1" max="1" width="28.16015625" style="37" customWidth="1"/>
    <col min="2" max="2" width="31.5" style="37" customWidth="1"/>
    <col min="3" max="5" width="24.66015625" style="37" customWidth="1"/>
    <col min="6" max="243" width="7.66015625" style="37" customWidth="1"/>
    <col min="244" max="16384" width="9.16015625" style="37" customWidth="1"/>
  </cols>
  <sheetData>
    <row r="1" spans="1:2" ht="33.75" customHeight="1">
      <c r="A1" s="15" t="s">
        <v>103</v>
      </c>
      <c r="B1" s="15"/>
    </row>
    <row r="2" spans="1:243" ht="39.75" customHeight="1">
      <c r="A2" s="16" t="s">
        <v>104</v>
      </c>
      <c r="B2" s="16"/>
      <c r="C2" s="16"/>
      <c r="D2" s="16"/>
      <c r="E2" s="16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</row>
    <row r="3" spans="1:243" ht="15" customHeight="1">
      <c r="A3" s="38" t="s">
        <v>2</v>
      </c>
      <c r="B3" s="39"/>
      <c r="C3" s="39"/>
      <c r="D3" s="39" t="s">
        <v>3</v>
      </c>
      <c r="E3" s="39" t="s">
        <v>4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</row>
    <row r="4" spans="1:243" ht="39.75" customHeight="1">
      <c r="A4" s="109" t="s">
        <v>105</v>
      </c>
      <c r="B4" s="109"/>
      <c r="C4" s="18" t="s">
        <v>106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ht="39.75" customHeight="1">
      <c r="A5" s="17" t="s">
        <v>68</v>
      </c>
      <c r="B5" s="17" t="s">
        <v>69</v>
      </c>
      <c r="C5" s="17" t="s">
        <v>99</v>
      </c>
      <c r="D5" s="17" t="s">
        <v>100</v>
      </c>
      <c r="E5" s="17" t="s">
        <v>101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243" ht="22.5" customHeight="1">
      <c r="A6" s="26">
        <v>301</v>
      </c>
      <c r="B6" s="20" t="s">
        <v>107</v>
      </c>
      <c r="C6" s="22">
        <f>SUM(D6:E6)</f>
        <v>1668.1999999999998</v>
      </c>
      <c r="D6" s="22">
        <f>SUM(D7:D16)</f>
        <v>1668.1999999999998</v>
      </c>
      <c r="E6" s="22">
        <f>SUM(E7:E16)</f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</row>
    <row r="7" spans="1:243" ht="22.5" customHeight="1">
      <c r="A7" s="26">
        <v>30101</v>
      </c>
      <c r="B7" s="20" t="s">
        <v>108</v>
      </c>
      <c r="C7" s="22">
        <f aca="true" t="shared" si="0" ref="C7:C18">SUM(D7:E7)</f>
        <v>348</v>
      </c>
      <c r="D7" s="22">
        <v>348</v>
      </c>
      <c r="E7" s="2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</row>
    <row r="8" spans="1:243" ht="22.5" customHeight="1">
      <c r="A8" s="26">
        <v>30102</v>
      </c>
      <c r="B8" s="20" t="s">
        <v>109</v>
      </c>
      <c r="C8" s="22">
        <f t="shared" si="0"/>
        <v>45</v>
      </c>
      <c r="D8" s="22">
        <v>45</v>
      </c>
      <c r="E8" s="2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</row>
    <row r="9" spans="1:243" ht="22.5" customHeight="1">
      <c r="A9" s="26">
        <v>30107</v>
      </c>
      <c r="B9" s="20" t="s">
        <v>110</v>
      </c>
      <c r="C9" s="22">
        <f t="shared" si="0"/>
        <v>451.4</v>
      </c>
      <c r="D9" s="22">
        <v>451.4</v>
      </c>
      <c r="E9" s="2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</row>
    <row r="10" spans="1:243" ht="22.5" customHeight="1">
      <c r="A10" s="26">
        <v>30108</v>
      </c>
      <c r="B10" s="40" t="s">
        <v>111</v>
      </c>
      <c r="C10" s="22">
        <f t="shared" si="0"/>
        <v>116.3</v>
      </c>
      <c r="D10" s="22">
        <v>116.3</v>
      </c>
      <c r="E10" s="2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</row>
    <row r="11" spans="1:243" ht="22.5" customHeight="1">
      <c r="A11" s="26">
        <v>30109</v>
      </c>
      <c r="B11" s="20" t="s">
        <v>112</v>
      </c>
      <c r="C11" s="22">
        <f t="shared" si="0"/>
        <v>58.1</v>
      </c>
      <c r="D11" s="22">
        <v>58.1</v>
      </c>
      <c r="E11" s="2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</row>
    <row r="12" spans="1:243" ht="22.5" customHeight="1">
      <c r="A12" s="26">
        <v>30110</v>
      </c>
      <c r="B12" s="20" t="s">
        <v>113</v>
      </c>
      <c r="C12" s="22">
        <f t="shared" si="0"/>
        <v>76.3</v>
      </c>
      <c r="D12" s="22">
        <v>76.3</v>
      </c>
      <c r="E12" s="2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</row>
    <row r="13" spans="1:243" ht="22.5" customHeight="1">
      <c r="A13" s="26">
        <v>30112</v>
      </c>
      <c r="B13" s="20" t="s">
        <v>114</v>
      </c>
      <c r="C13" s="22">
        <f t="shared" si="0"/>
        <v>6.6</v>
      </c>
      <c r="D13" s="22">
        <v>6.6</v>
      </c>
      <c r="E13" s="2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</row>
    <row r="14" spans="1:243" ht="22.5" customHeight="1">
      <c r="A14" s="26">
        <v>30113</v>
      </c>
      <c r="B14" s="20" t="s">
        <v>115</v>
      </c>
      <c r="C14" s="22">
        <f t="shared" si="0"/>
        <v>340</v>
      </c>
      <c r="D14" s="22">
        <v>340</v>
      </c>
      <c r="E14" s="2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</row>
    <row r="15" spans="1:243" ht="22.5" customHeight="1">
      <c r="A15" s="26">
        <v>30114</v>
      </c>
      <c r="B15" s="20" t="s">
        <v>116</v>
      </c>
      <c r="C15" s="22">
        <f t="shared" si="0"/>
        <v>11</v>
      </c>
      <c r="D15" s="22">
        <v>11</v>
      </c>
      <c r="E15" s="2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</row>
    <row r="16" spans="1:243" ht="22.5" customHeight="1">
      <c r="A16" s="26">
        <v>30199</v>
      </c>
      <c r="B16" s="20" t="s">
        <v>117</v>
      </c>
      <c r="C16" s="22">
        <f t="shared" si="0"/>
        <v>215.5</v>
      </c>
      <c r="D16" s="22">
        <v>215.5</v>
      </c>
      <c r="E16" s="2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</row>
    <row r="17" spans="1:243" ht="22.5" customHeight="1">
      <c r="A17" s="26">
        <v>302</v>
      </c>
      <c r="B17" s="20" t="s">
        <v>118</v>
      </c>
      <c r="C17" s="22">
        <f t="shared" si="0"/>
        <v>239.7</v>
      </c>
      <c r="D17" s="22"/>
      <c r="E17" s="22">
        <f>SUM(E18:E31)</f>
        <v>239.7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</row>
    <row r="18" spans="1:243" ht="22.5" customHeight="1">
      <c r="A18" s="26">
        <v>30201</v>
      </c>
      <c r="B18" s="20" t="s">
        <v>119</v>
      </c>
      <c r="C18" s="22">
        <f t="shared" si="0"/>
        <v>5</v>
      </c>
      <c r="D18" s="22"/>
      <c r="E18" s="22">
        <v>5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</row>
    <row r="19" spans="1:243" ht="22.5" customHeight="1">
      <c r="A19" s="26">
        <v>30204</v>
      </c>
      <c r="B19" s="20" t="s">
        <v>120</v>
      </c>
      <c r="C19" s="22">
        <f aca="true" t="shared" si="1" ref="C19:C31">SUM(D19:E19)</f>
        <v>0.2</v>
      </c>
      <c r="D19" s="22"/>
      <c r="E19" s="22">
        <v>0.2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</row>
    <row r="20" spans="1:243" ht="22.5" customHeight="1">
      <c r="A20" s="26">
        <v>30205</v>
      </c>
      <c r="B20" s="20" t="s">
        <v>121</v>
      </c>
      <c r="C20" s="22">
        <f t="shared" si="1"/>
        <v>1.5</v>
      </c>
      <c r="D20" s="22"/>
      <c r="E20" s="22">
        <v>1.5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</row>
    <row r="21" spans="1:243" ht="22.5" customHeight="1">
      <c r="A21" s="26">
        <v>30206</v>
      </c>
      <c r="B21" s="20" t="s">
        <v>122</v>
      </c>
      <c r="C21" s="22">
        <f t="shared" si="1"/>
        <v>6</v>
      </c>
      <c r="D21" s="22"/>
      <c r="E21" s="22">
        <v>6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</row>
    <row r="22" spans="1:243" ht="22.5" customHeight="1">
      <c r="A22" s="26">
        <v>30207</v>
      </c>
      <c r="B22" s="20" t="s">
        <v>123</v>
      </c>
      <c r="C22" s="22">
        <f t="shared" si="1"/>
        <v>8</v>
      </c>
      <c r="D22" s="22"/>
      <c r="E22" s="22">
        <v>8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</row>
    <row r="23" spans="1:243" ht="22.5" customHeight="1">
      <c r="A23" s="26">
        <v>30208</v>
      </c>
      <c r="B23" s="20" t="s">
        <v>124</v>
      </c>
      <c r="C23" s="22">
        <f t="shared" si="1"/>
        <v>10</v>
      </c>
      <c r="D23" s="22"/>
      <c r="E23" s="22">
        <v>10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</row>
    <row r="24" spans="1:243" ht="22.5" customHeight="1">
      <c r="A24" s="26">
        <v>30211</v>
      </c>
      <c r="B24" s="20" t="s">
        <v>125</v>
      </c>
      <c r="C24" s="22">
        <f t="shared" si="1"/>
        <v>15</v>
      </c>
      <c r="D24" s="22"/>
      <c r="E24" s="22">
        <v>15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</row>
    <row r="25" spans="1:243" ht="22.5" customHeight="1">
      <c r="A25" s="26">
        <v>30213</v>
      </c>
      <c r="B25" s="20" t="s">
        <v>126</v>
      </c>
      <c r="C25" s="22">
        <f t="shared" si="1"/>
        <v>20</v>
      </c>
      <c r="D25" s="22"/>
      <c r="E25" s="22">
        <v>20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</row>
    <row r="26" spans="1:243" ht="22.5" customHeight="1">
      <c r="A26" s="26">
        <v>30218</v>
      </c>
      <c r="B26" s="20" t="s">
        <v>127</v>
      </c>
      <c r="C26" s="22">
        <f t="shared" si="1"/>
        <v>1</v>
      </c>
      <c r="D26" s="22"/>
      <c r="E26" s="22">
        <v>1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</row>
    <row r="27" spans="1:243" ht="22.5" customHeight="1">
      <c r="A27" s="26">
        <v>30226</v>
      </c>
      <c r="B27" s="20" t="s">
        <v>128</v>
      </c>
      <c r="C27" s="22">
        <f t="shared" si="1"/>
        <v>79.8</v>
      </c>
      <c r="D27" s="22"/>
      <c r="E27" s="22">
        <v>79.8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</row>
    <row r="28" spans="1:243" ht="22.5" customHeight="1">
      <c r="A28" s="26">
        <v>30228</v>
      </c>
      <c r="B28" s="20" t="s">
        <v>129</v>
      </c>
      <c r="C28" s="22">
        <f t="shared" si="1"/>
        <v>18</v>
      </c>
      <c r="D28" s="22"/>
      <c r="E28" s="22">
        <v>18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</row>
    <row r="29" spans="1:243" ht="22.5" customHeight="1">
      <c r="A29" s="26">
        <v>30239</v>
      </c>
      <c r="B29" s="20" t="s">
        <v>130</v>
      </c>
      <c r="C29" s="22">
        <f t="shared" si="1"/>
        <v>20</v>
      </c>
      <c r="D29" s="22"/>
      <c r="E29" s="22">
        <v>20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</row>
    <row r="30" spans="1:243" ht="22.5" customHeight="1">
      <c r="A30" s="26">
        <v>30299</v>
      </c>
      <c r="B30" s="20" t="s">
        <v>131</v>
      </c>
      <c r="C30" s="22">
        <f t="shared" si="1"/>
        <v>25.2</v>
      </c>
      <c r="D30" s="22"/>
      <c r="E30" s="22">
        <v>25.2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</row>
    <row r="31" spans="1:243" ht="22.5" customHeight="1">
      <c r="A31" s="26">
        <v>31002</v>
      </c>
      <c r="B31" s="20" t="s">
        <v>132</v>
      </c>
      <c r="C31" s="22">
        <f t="shared" si="1"/>
        <v>30</v>
      </c>
      <c r="D31" s="22"/>
      <c r="E31" s="22">
        <v>30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</row>
    <row r="32" spans="1:243" ht="22.5" customHeight="1">
      <c r="A32" s="26"/>
      <c r="B32" s="25" t="s">
        <v>70</v>
      </c>
      <c r="C32" s="22">
        <f>C6+C17</f>
        <v>1907.8999999999999</v>
      </c>
      <c r="D32" s="22">
        <f>D6+D17</f>
        <v>1668.1999999999998</v>
      </c>
      <c r="E32" s="22">
        <f>E6+E17</f>
        <v>239.7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</row>
    <row r="33" spans="1:2" ht="22.5" customHeight="1">
      <c r="A33" s="27" t="s">
        <v>133</v>
      </c>
      <c r="B33" s="27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A2" sqref="A2:F2"/>
    </sheetView>
  </sheetViews>
  <sheetFormatPr defaultColWidth="12" defaultRowHeight="11.25"/>
  <cols>
    <col min="1" max="1" width="21.66015625" style="28" customWidth="1"/>
    <col min="2" max="6" width="18" style="28" customWidth="1"/>
    <col min="7" max="16384" width="12" style="28" customWidth="1"/>
  </cols>
  <sheetData>
    <row r="1" spans="1:6" ht="44.25" customHeight="1">
      <c r="A1" s="15" t="s">
        <v>134</v>
      </c>
      <c r="B1" s="29"/>
      <c r="C1" s="29"/>
      <c r="D1" s="29"/>
      <c r="E1" s="29"/>
      <c r="F1" s="29"/>
    </row>
    <row r="2" spans="1:6" ht="42" customHeight="1">
      <c r="A2" s="127" t="s">
        <v>158</v>
      </c>
      <c r="B2" s="127"/>
      <c r="C2" s="127"/>
      <c r="D2" s="127"/>
      <c r="E2" s="127"/>
      <c r="F2" s="127"/>
    </row>
    <row r="3" spans="1:6" ht="24" customHeight="1">
      <c r="A3" s="6"/>
      <c r="B3" s="6"/>
      <c r="C3" s="6"/>
      <c r="D3" s="6"/>
      <c r="E3" s="6"/>
      <c r="F3" s="6"/>
    </row>
    <row r="4" spans="1:6" s="8" customFormat="1" ht="24" customHeight="1">
      <c r="A4" s="7" t="s">
        <v>2</v>
      </c>
      <c r="B4" s="30"/>
      <c r="C4" s="30"/>
      <c r="E4" s="8" t="s">
        <v>3</v>
      </c>
      <c r="F4" s="8" t="s">
        <v>4</v>
      </c>
    </row>
    <row r="5" spans="1:9" ht="64.5" customHeight="1">
      <c r="A5" s="129" t="s">
        <v>135</v>
      </c>
      <c r="B5" s="129" t="s">
        <v>136</v>
      </c>
      <c r="C5" s="128" t="s">
        <v>137</v>
      </c>
      <c r="D5" s="128"/>
      <c r="E5" s="128"/>
      <c r="F5" s="128" t="s">
        <v>138</v>
      </c>
      <c r="H5" s="33"/>
      <c r="I5" s="33"/>
    </row>
    <row r="6" spans="1:9" ht="64.5" customHeight="1">
      <c r="A6" s="129"/>
      <c r="B6" s="129"/>
      <c r="C6" s="32" t="s">
        <v>139</v>
      </c>
      <c r="D6" s="31" t="s">
        <v>140</v>
      </c>
      <c r="E6" s="31" t="s">
        <v>141</v>
      </c>
      <c r="F6" s="128"/>
      <c r="H6" s="34"/>
      <c r="I6" s="33"/>
    </row>
    <row r="7" spans="1:9" ht="64.5" customHeight="1">
      <c r="A7" s="32"/>
      <c r="B7" s="32"/>
      <c r="C7" s="32"/>
      <c r="D7" s="32"/>
      <c r="E7" s="32"/>
      <c r="F7" s="32"/>
      <c r="H7" s="33"/>
      <c r="I7" s="33"/>
    </row>
    <row r="8" spans="1:6" ht="51" customHeight="1">
      <c r="A8" s="35"/>
      <c r="B8" s="36"/>
      <c r="C8" s="36"/>
      <c r="D8" s="36"/>
      <c r="E8" s="36"/>
      <c r="F8" s="36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A2" sqref="A2"/>
    </sheetView>
  </sheetViews>
  <sheetFormatPr defaultColWidth="9.16015625" defaultRowHeight="27.75" customHeight="1"/>
  <cols>
    <col min="1" max="1" width="18.83203125" style="2" customWidth="1"/>
    <col min="2" max="2" width="31.16015625" style="2" customWidth="1"/>
    <col min="3" max="5" width="21" style="2" customWidth="1"/>
    <col min="6" max="243" width="7.66015625" style="2" customWidth="1"/>
  </cols>
  <sheetData>
    <row r="1" spans="1:2" ht="27.75" customHeight="1">
      <c r="A1" s="15" t="s">
        <v>142</v>
      </c>
      <c r="B1" s="15"/>
    </row>
    <row r="2" spans="1:5" s="13" customFormat="1" ht="34.5" customHeight="1">
      <c r="A2" s="16" t="s">
        <v>159</v>
      </c>
      <c r="B2" s="16"/>
      <c r="C2" s="16"/>
      <c r="D2" s="16"/>
      <c r="E2" s="16"/>
    </row>
    <row r="3" spans="1:5" s="2" customFormat="1" ht="30.75" customHeight="1">
      <c r="A3" s="7" t="s">
        <v>2</v>
      </c>
      <c r="D3" s="8" t="s">
        <v>3</v>
      </c>
      <c r="E3" s="2" t="s">
        <v>4</v>
      </c>
    </row>
    <row r="4" spans="1:243" s="14" customFormat="1" ht="39.75" customHeight="1">
      <c r="A4" s="109" t="s">
        <v>68</v>
      </c>
      <c r="B4" s="109" t="s">
        <v>69</v>
      </c>
      <c r="C4" s="18" t="s">
        <v>143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4" customFormat="1" ht="39.75" customHeight="1">
      <c r="A5" s="130"/>
      <c r="B5" s="130"/>
      <c r="C5" s="17" t="s">
        <v>99</v>
      </c>
      <c r="D5" s="17" t="s">
        <v>71</v>
      </c>
      <c r="E5" s="17" t="s">
        <v>72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39" customHeight="1">
      <c r="A6" s="20"/>
      <c r="B6" s="20"/>
      <c r="C6" s="21"/>
      <c r="D6" s="22"/>
      <c r="E6" s="22"/>
    </row>
    <row r="7" spans="1:5" ht="39" customHeight="1">
      <c r="A7" s="23"/>
      <c r="B7" s="23"/>
      <c r="C7" s="21"/>
      <c r="D7" s="22"/>
      <c r="E7" s="22"/>
    </row>
    <row r="8" spans="1:5" ht="39" customHeight="1">
      <c r="A8" s="24"/>
      <c r="B8" s="24"/>
      <c r="C8" s="21"/>
      <c r="D8" s="22"/>
      <c r="E8" s="22"/>
    </row>
    <row r="9" spans="1:5" ht="39" customHeight="1">
      <c r="A9" s="25"/>
      <c r="B9" s="25"/>
      <c r="C9" s="21"/>
      <c r="D9" s="22"/>
      <c r="E9" s="22"/>
    </row>
    <row r="10" spans="1:5" ht="39" customHeight="1">
      <c r="A10" s="26"/>
      <c r="B10" s="26"/>
      <c r="C10" s="21"/>
      <c r="D10" s="22"/>
      <c r="E10" s="22"/>
    </row>
    <row r="11" spans="1:5" ht="39" customHeight="1">
      <c r="A11" s="23"/>
      <c r="B11" s="23"/>
      <c r="C11" s="21"/>
      <c r="D11" s="22"/>
      <c r="E11" s="22"/>
    </row>
    <row r="12" spans="1:5" ht="39" customHeight="1">
      <c r="A12" s="24"/>
      <c r="B12" s="24"/>
      <c r="C12" s="21"/>
      <c r="D12" s="22"/>
      <c r="E12" s="22"/>
    </row>
    <row r="13" spans="1:5" ht="39" customHeight="1">
      <c r="A13" s="25"/>
      <c r="B13" s="25"/>
      <c r="C13" s="21"/>
      <c r="D13" s="22"/>
      <c r="E13" s="22"/>
    </row>
    <row r="14" spans="1:5" ht="39" customHeight="1">
      <c r="A14" s="25"/>
      <c r="B14" s="25"/>
      <c r="C14" s="21"/>
      <c r="D14" s="22"/>
      <c r="E14" s="22"/>
    </row>
    <row r="15" spans="1:5" ht="39" customHeight="1">
      <c r="A15" s="25"/>
      <c r="B15" s="25" t="s">
        <v>144</v>
      </c>
      <c r="C15" s="21"/>
      <c r="D15" s="22"/>
      <c r="E15" s="22"/>
    </row>
    <row r="16" spans="1:2" ht="27.75" customHeight="1">
      <c r="A16" s="27" t="s">
        <v>88</v>
      </c>
      <c r="B16" s="27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用户</cp:lastModifiedBy>
  <cp:lastPrinted>2022-01-21T11:15:23Z</cp:lastPrinted>
  <dcterms:created xsi:type="dcterms:W3CDTF">2016-02-18T02:32:40Z</dcterms:created>
  <dcterms:modified xsi:type="dcterms:W3CDTF">2022-04-06T06:56:09Z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7BB989F644044DF08403510D4F934AD0</vt:lpwstr>
  </property>
</Properties>
</file>